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<sst xmlns="http://schemas.openxmlformats.org/spreadsheetml/2006/main" count="13094" uniqueCount="3457">
  <si>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</si>
  <si>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</si>
  <si>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</si>
  <si>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</si>
  <si>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</si>
  <si>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</si>
  <si>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</si>
  <si>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</si>
  <si>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</si>
  <si>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</si>
  <si>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</si>
  <si>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</si>
  <si>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</si>
  <si>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</si>
  <si>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</si>
  <si>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</si>
  <si>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</si>
  <si>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</si>
  <si>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</si>
  <si>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</si>
  <si>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</si>
  <si>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</si>
  <si>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</si>
  <si>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</si>
  <si>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</si>
  <si>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</si>
  <si>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</si>
  <si>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</si>
  <si>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</si>
  <si>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</si>
  <si>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</si>
  <si>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</si>
  <si>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</si>
  <si>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</si>
  <si>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</si>
  <si>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</si>
  <si>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</si>
  <si>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</si>
  <si>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</si>
  <si>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</si>
  <si>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</si>
  <si>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130Т</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</si>
  <si>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</si>
  <si>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</si>
  <si>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</si>
  <si>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549Т</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</si>
  <si>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</si>
  <si>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</si>
  <si>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</si>
  <si>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</si>
  <si>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</si>
  <si>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</si>
  <si>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</si>
  <si>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</si>
  <si>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</si>
  <si>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</si>
  <si>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</si>
  <si>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</si>
  <si>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</si>
  <si>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</si>
  <si>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</si>
  <si>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</si>
  <si>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</si>
  <si>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</si>
  <si>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</si>
  <si>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</si>
  <si>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</si>
  <si>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</si>
  <si>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</si>
  <si>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</si>
  <si>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</si>
  <si>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область, город Курган, пр. Маршала Голикова, д. 39</t>
  </si>
  <si>
    <t>Фамилия, имя, отчество руководителя</t>
  </si>
  <si>
    <t>Карапетян Станислав Сейранович</t>
  </si>
  <si>
    <t>Ответственный за заполнение формы</t>
  </si>
  <si>
    <t>Фамилия, имя, отчество</t>
  </si>
  <si>
    <t xml:space="preserve">Цыганков Е.С. </t>
  </si>
  <si>
    <t>Должность</t>
  </si>
  <si>
    <t>Представитель по доверенности № 12 от 09.01.2024</t>
  </si>
  <si>
    <t>Контактный телефон</t>
  </si>
  <si>
    <t>(3522) 63-53-63</t>
  </si>
  <si>
    <t>E-mail</t>
  </si>
  <si>
    <t>kgk-kurgan@kgk-kurgan.ru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</si>
  <si>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</si>
  <si>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</si>
  <si>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</si>
  <si>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</si>
  <si>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</si>
  <si>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</si>
  <si>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</si>
  <si>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</si>
  <si>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</si>
  <si>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</si>
  <si>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</si>
  <si>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</si>
  <si>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</si>
  <si>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</si>
  <si>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</si>
  <si>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</si>
  <si>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</si>
  <si>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</si>
  <si>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</si>
  <si>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</si>
  <si>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</si>
  <si>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</si>
  <si>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</si>
  <si>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</si>
  <si>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</si>
  <si>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</si>
  <si>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</si>
  <si>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</si>
  <si>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</si>
  <si>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</si>
  <si>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</si>
  <si>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</si>
  <si>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</si>
  <si>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</si>
  <si>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</si>
  <si>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</si>
  <si>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</si>
  <si>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</si>
  <si>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</si>
  <si>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</si>
  <si>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</si>
  <si>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</si>
  <si>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</si>
  <si>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</si>
  <si>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</si>
  <si>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</si>
  <si>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</si>
  <si>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</si>
  <si>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</si>
  <si>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</si>
  <si>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</si>
  <si>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</si>
  <si>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</si>
  <si>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</si>
  <si>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</si>
  <si>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</si>
  <si>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</si>
  <si>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</si>
  <si>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</si>
  <si>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</si>
  <si>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</si>
  <si>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</si>
  <si>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</si>
  <si>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</si>
  <si>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</si>
  <si>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</si>
  <si>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</si>
  <si>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</si>
  <si>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</si>
  <si>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</si>
  <si>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</si>
  <si>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</si>
  <si>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</si>
  <si>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</si>
  <si>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</si>
  <si>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</si>
  <si>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</si>
  <si>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</si>
  <si>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</si>
  <si>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</si>
  <si>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</si>
  <si>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</si>
  <si>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</si>
  <si>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</si>
  <si>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</si>
  <si>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</si>
  <si>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</si>
  <si>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</si>
  <si>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</si>
  <si>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</si>
  <si>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</si>
  <si>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</si>
  <si>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</si>
  <si>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</si>
  <si>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</si>
  <si>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</si>
  <si>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</si>
  <si>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</si>
  <si>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</si>
  <si>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</si>
  <si>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</si>
  <si>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</si>
  <si>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</si>
  <si>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</si>
  <si>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</si>
  <si>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</si>
  <si>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</si>
  <si>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</si>
  <si>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</si>
  <si>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</si>
  <si>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</si>
  <si>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</si>
  <si>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</si>
  <si>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</si>
  <si>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</si>
  <si>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</si>
  <si>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</si>
  <si>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</si>
  <si>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</si>
  <si>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</si>
  <si>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</si>
  <si>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</si>
  <si>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</si>
  <si>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</si>
  <si>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</si>
  <si>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</si>
  <si>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</si>
  <si>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</si>
  <si>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</si>
  <si>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</si>
  <si>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</si>
  <si>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</si>
  <si>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</si>
  <si>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</si>
  <si>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</si>
  <si>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</si>
  <si>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</si>
  <si>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</si>
  <si>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</si>
  <si>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</si>
  <si>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</si>
  <si>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</si>
  <si>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</si>
  <si>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</si>
  <si>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</si>
  <si>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</si>
  <si>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</si>
  <si>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</si>
  <si>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</si>
  <si>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</si>
  <si>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</si>
  <si>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</si>
  <si>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</si>
  <si>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</si>
  <si>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</si>
  <si>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</si>
  <si>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</si>
  <si>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</si>
  <si>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</si>
  <si>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</si>
  <si>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</si>
  <si>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</si>
  <si>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</si>
  <si>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</si>
  <si>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</si>
  <si>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</si>
  <si>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</si>
  <si>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</si>
  <si>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</si>
  <si>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</si>
  <si>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</si>
  <si>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</si>
  <si>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</si>
  <si>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</si>
  <si>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</si>
  <si>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</si>
  <si>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</si>
  <si>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</si>
  <si>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</si>
  <si>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</si>
  <si>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</si>
  <si>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</si>
  <si>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</si>
  <si>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</si>
  <si>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</si>
  <si>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</si>
  <si>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</si>
  <si>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</si>
  <si>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</si>
  <si>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</si>
  <si>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</si>
  <si>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</si>
  <si>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</si>
  <si>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</si>
  <si>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</si>
  <si>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</si>
  <si>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</si>
  <si>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</si>
  <si>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</si>
  <si>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</si>
  <si>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</si>
  <si>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</si>
  <si>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</si>
  <si>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</si>
  <si>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</si>
  <si>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</si>
  <si>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</si>
  <si>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</si>
  <si>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</si>
  <si>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</si>
  <si>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</si>
  <si>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</si>
  <si>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</si>
  <si>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</si>
  <si>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</si>
  <si>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</si>
  <si>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</si>
  <si>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</si>
  <si>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</si>
  <si>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</si>
  <si>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</si>
  <si>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</si>
  <si>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</si>
  <si>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</si>
  <si>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</si>
  <si>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</si>
  <si>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</si>
  <si>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</si>
  <si>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</si>
  <si>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</si>
  <si>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</si>
  <si>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</si>
  <si>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</si>
  <si>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</si>
  <si>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</si>
  <si>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</si>
  <si>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</si>
  <si>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</si>
  <si>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</si>
  <si>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</si>
  <si>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</si>
  <si>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</si>
  <si>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</si>
  <si>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</si>
  <si>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</si>
  <si>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</si>
  <si>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</si>
  <si>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</si>
  <si>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</si>
  <si>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</si>
  <si>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</si>
  <si>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</si>
  <si>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</si>
  <si>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</si>
  <si>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</si>
  <si>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</si>
  <si>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</si>
  <si>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</si>
  <si>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</si>
  <si>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</si>
  <si>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</si>
  <si>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</si>
  <si>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</si>
  <si>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</si>
  <si>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</si>
  <si>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</si>
  <si>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</si>
  <si>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</si>
  <si>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</si>
  <si>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</si>
  <si>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</si>
  <si>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</si>
  <si>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</si>
  <si>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</si>
  <si>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</si>
  <si>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</si>
  <si>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</si>
  <si>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</si>
  <si>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</si>
  <si>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</si>
  <si>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</si>
  <si>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</si>
  <si>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</si>
  <si>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</si>
  <si>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</si>
  <si>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</si>
  <si>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</si>
  <si>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</si>
  <si>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</si>
  <si>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</si>
  <si>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</si>
  <si>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</si>
  <si>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</si>
  <si>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</si>
  <si>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</si>
  <si>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</si>
  <si>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</si>
  <si>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</si>
  <si>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</si>
  <si>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</si>
  <si>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</si>
  <si>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</si>
  <si>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</si>
  <si>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</si>
  <si>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</si>
  <si>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</si>
  <si>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</si>
  <si>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</si>
  <si>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</si>
  <si>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</si>
  <si>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</si>
  <si>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</si>
  <si>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</si>
  <si>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</si>
  <si>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</si>
  <si>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</si>
  <si>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</si>
  <si>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</si>
  <si>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</si>
  <si>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</si>
  <si>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</si>
  <si>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</si>
  <si>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</si>
  <si>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</si>
  <si>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</si>
  <si>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</si>
  <si>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</si>
  <si>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</si>
  <si>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</si>
  <si>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</si>
  <si>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</si>
  <si>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</si>
  <si>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</si>
  <si>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</si>
  <si>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</si>
  <si>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</si>
  <si>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</si>
  <si>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</si>
  <si>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</si>
  <si>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</si>
  <si>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</si>
  <si>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</si>
  <si>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</si>
  <si>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</si>
  <si>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</si>
  <si>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</si>
  <si>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</si>
  <si>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</si>
  <si>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</si>
  <si>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</si>
  <si>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</si>
  <si>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</si>
  <si>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</si>
  <si>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</si>
  <si>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</si>
  <si>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</si>
  <si>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</si>
  <si>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</si>
  <si>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</si>
  <si>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</si>
  <si>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</si>
  <si>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</si>
  <si>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</si>
  <si>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</si>
  <si>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</si>
  <si>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</si>
  <si>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</si>
  <si>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</si>
  <si>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</si>
  <si>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организации-перепродавцы</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</si>
  <si>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</si>
  <si>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</si>
  <si>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</si>
  <si>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</si>
  <si>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</si>
  <si>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</si>
  <si>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</si>
  <si>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</si>
  <si>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</si>
  <si>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</si>
  <si>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</si>
  <si>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</si>
  <si>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</si>
  <si>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</si>
  <si>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</si>
  <si>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</si>
  <si>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</si>
  <si>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</si>
  <si>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</si>
  <si>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</si>
  <si>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</si>
  <si>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</si>
  <si>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</si>
  <si>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</si>
  <si>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</si>
  <si>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</si>
  <si>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</si>
  <si>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</si>
  <si>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</si>
  <si>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</si>
  <si>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</si>
  <si>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</si>
  <si>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</si>
  <si>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</si>
  <si>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</si>
  <si>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</si>
  <si>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</si>
  <si>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</si>
  <si>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</si>
  <si>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</si>
  <si>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</si>
  <si>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</si>
  <si>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</si>
  <si>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</si>
  <si>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</si>
  <si>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</si>
  <si>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</si>
  <si>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</si>
  <si>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</si>
  <si>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</si>
  <si>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</si>
  <si>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</si>
  <si>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</si>
  <si>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</si>
  <si>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</si>
  <si>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</si>
  <si>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</si>
  <si>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</si>
  <si>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</si>
  <si>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</si>
  <si>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</si>
  <si>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</si>
  <si>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</si>
  <si>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</si>
  <si>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</si>
  <si>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</si>
  <si>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</si>
  <si>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</si>
  <si>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</si>
  <si>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</si>
  <si>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</si>
  <si>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</si>
  <si>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</si>
  <si>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</si>
  <si>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</si>
  <si>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</si>
  <si>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</si>
  <si>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</si>
  <si>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</si>
  <si>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</si>
  <si>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</si>
  <si>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</si>
  <si>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</si>
  <si>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</si>
  <si>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</si>
  <si>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</si>
  <si>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</si>
  <si>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</si>
  <si>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</si>
  <si>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</si>
  <si>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</si>
  <si>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</si>
  <si>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</si>
  <si>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</si>
  <si>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</si>
  <si>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</si>
  <si>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</si>
  <si>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</si>
  <si>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</si>
  <si>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</si>
  <si>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</si>
  <si>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</si>
  <si>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</si>
  <si>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</si>
  <si>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</si>
  <si>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</si>
  <si>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</si>
  <si>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</si>
  <si>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</si>
  <si>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</si>
  <si>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</si>
  <si>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</si>
  <si>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</si>
  <si>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</si>
  <si>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</si>
  <si>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</si>
  <si>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</si>
  <si>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</si>
  <si>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</si>
  <si>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</si>
  <si>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</si>
  <si>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</si>
  <si>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</si>
  <si>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</si>
  <si>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</si>
  <si>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</si>
  <si>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</si>
  <si>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</si>
  <si>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</si>
  <si>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</si>
  <si>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</si>
  <si>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</si>
  <si>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</si>
  <si>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</si>
  <si>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</si>
  <si>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</si>
  <si>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</si>
  <si>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</si>
  <si>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</si>
  <si>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</si>
  <si>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</si>
  <si>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</si>
  <si>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</si>
  <si>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</si>
  <si>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</si>
  <si>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</si>
  <si>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</si>
  <si>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</si>
  <si>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</si>
  <si>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</si>
  <si>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</si>
  <si>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</si>
  <si>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</si>
  <si>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</si>
  <si>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</si>
  <si>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</si>
  <si>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</si>
  <si>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</si>
  <si>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</si>
  <si>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</si>
  <si>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</si>
  <si>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</si>
  <si>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</si>
  <si>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</si>
  <si>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</si>
  <si>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</si>
  <si>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</si>
  <si>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</si>
  <si>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</si>
  <si>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</si>
  <si>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</si>
  <si>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</si>
  <si>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</si>
  <si>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</si>
  <si>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</si>
  <si>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</si>
  <si>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</si>
  <si>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</si>
  <si>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</si>
  <si>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</si>
  <si>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</si>
  <si>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</si>
  <si>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</si>
  <si>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</si>
  <si>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</si>
  <si>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</si>
  <si>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</si>
  <si>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</si>
  <si>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</si>
  <si>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</si>
  <si>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</si>
  <si>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</si>
  <si>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</si>
  <si>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</si>
  <si>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</si>
  <si>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</si>
  <si>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</si>
  <si>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</si>
  <si>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</si>
  <si>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</si>
  <si>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</si>
  <si>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</si>
  <si>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</si>
  <si>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</si>
  <si>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</si>
  <si>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</si>
  <si>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</si>
  <si>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</si>
  <si>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</si>
  <si>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</si>
  <si>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</si>
  <si>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</si>
  <si>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</si>
  <si>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</si>
  <si>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</si>
  <si>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</si>
  <si>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</si>
  <si>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</si>
  <si>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</si>
  <si>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</si>
  <si>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</si>
  <si>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</si>
  <si>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</si>
  <si>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</si>
  <si>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</si>
  <si>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</si>
  <si>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</si>
  <si>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</si>
  <si>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</si>
  <si>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</si>
  <si>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</si>
  <si>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</si>
  <si>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</si>
  <si>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</si>
  <si>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</si>
  <si>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</si>
  <si>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</si>
  <si>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</si>
  <si>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</si>
  <si>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</si>
  <si>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</si>
  <si>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</si>
  <si>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</si>
  <si>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</si>
  <si>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</si>
  <si>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</si>
  <si>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</si>
  <si>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</si>
  <si>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</si>
  <si>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</si>
  <si>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</si>
  <si>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</si>
  <si>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</si>
  <si>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</si>
  <si>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</si>
  <si>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</si>
  <si>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</si>
  <si>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</si>
  <si>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</si>
  <si>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</si>
  <si>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</si>
  <si>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</si>
  <si>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</si>
  <si>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</si>
  <si>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</si>
  <si>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</si>
  <si>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</si>
  <si>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</si>
  <si>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</si>
  <si>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</si>
  <si>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</si>
  <si>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</si>
  <si>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</si>
  <si>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</si>
  <si>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</si>
  <si>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</si>
  <si>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</si>
  <si>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</si>
  <si>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</si>
  <si>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</si>
  <si>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</si>
  <si>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</si>
  <si>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</si>
  <si>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</si>
  <si>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</si>
  <si>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</si>
  <si>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</si>
  <si>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</si>
  <si>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</si>
  <si>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</si>
  <si>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</si>
  <si>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</si>
  <si>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</si>
  <si>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</si>
  <si>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</si>
  <si>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</si>
  <si>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</si>
  <si>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</si>
  <si>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</si>
  <si>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</si>
  <si>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</si>
  <si>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</si>
  <si>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</si>
  <si>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</si>
  <si>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</si>
  <si>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</si>
  <si>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</si>
  <si>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</si>
  <si>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</si>
  <si>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</si>
  <si>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</si>
  <si>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</si>
  <si>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</si>
  <si>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</si>
  <si>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</si>
  <si>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</si>
  <si>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</si>
  <si>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</si>
  <si>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</si>
  <si>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</si>
  <si>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</si>
  <si>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</si>
  <si>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</si>
  <si>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</si>
  <si>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</si>
  <si>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</si>
  <si>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</si>
  <si>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</si>
  <si>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</si>
  <si>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</si>
  <si>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</si>
  <si>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</si>
  <si>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</si>
  <si>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</si>
  <si>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</si>
  <si>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</si>
  <si>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</si>
  <si>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</si>
  <si>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</si>
  <si>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</si>
  <si>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</si>
  <si>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</si>
  <si>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</si>
  <si>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</si>
  <si>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</si>
  <si>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</si>
  <si>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</si>
  <si>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</si>
  <si>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</si>
  <si>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</si>
  <si>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</si>
  <si>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</si>
  <si>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</si>
  <si>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</si>
  <si>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</si>
  <si>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</si>
  <si>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</si>
  <si>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</si>
  <si>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</si>
  <si>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</si>
  <si>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</si>
  <si>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</si>
  <si>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</si>
  <si>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</si>
  <si>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</si>
  <si>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</si>
  <si>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</si>
  <si>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</si>
  <si>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</si>
  <si>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</si>
  <si>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</si>
  <si>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</si>
  <si>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</si>
  <si>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</si>
  <si>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</si>
  <si>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</si>
  <si>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</si>
  <si>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</si>
  <si>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</si>
  <si>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</si>
  <si>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</si>
  <si>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</si>
  <si>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</si>
  <si>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</si>
  <si>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</si>
  <si>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</si>
  <si>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</si>
  <si>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</si>
  <si>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</si>
  <si>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</si>
  <si>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</si>
  <si>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</si>
  <si>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</si>
  <si>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</si>
  <si>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</si>
  <si>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</si>
  <si>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</si>
  <si>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</si>
  <si>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</si>
  <si>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</si>
  <si>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</si>
  <si>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</si>
  <si>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</si>
  <si>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</si>
  <si>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</si>
  <si>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</si>
  <si>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</si>
  <si>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</si>
  <si>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</si>
  <si>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</si>
  <si>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</si>
  <si>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</si>
  <si>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</si>
  <si>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</si>
  <si>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</si>
  <si>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</si>
  <si>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</si>
  <si>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</si>
  <si>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</si>
  <si>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</si>
  <si>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</si>
  <si>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</si>
  <si>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</si>
  <si>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</si>
  <si>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</si>
  <si>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</si>
  <si>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</si>
  <si>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</si>
  <si>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</si>
  <si>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</si>
  <si>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</si>
  <si>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</si>
  <si>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</si>
  <si>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</si>
  <si>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</si>
  <si>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</si>
  <si>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</si>
  <si>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</si>
  <si>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</si>
  <si>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</si>
  <si>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</si>
  <si>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</si>
  <si>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</si>
  <si>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</si>
  <si>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</si>
  <si>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</si>
  <si>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</si>
  <si>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</si>
  <si>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</si>
  <si>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</si>
  <si>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</si>
  <si>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</si>
  <si>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</si>
  <si>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</si>
  <si>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</si>
  <si>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</si>
  <si>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</si>
  <si>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</si>
  <si>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</si>
  <si>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</si>
  <si>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</si>
  <si>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</si>
  <si>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</si>
  <si>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</si>
  <si>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</si>
  <si>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</si>
  <si>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</si>
  <si>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</si>
  <si>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</si>
  <si>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</si>
  <si>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</si>
  <si>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</si>
  <si>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</si>
  <si>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</si>
  <si>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</si>
  <si>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</si>
  <si>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</si>
  <si>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</si>
  <si>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</si>
  <si>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</si>
  <si>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</si>
  <si>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</si>
  <si>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</si>
  <si>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</si>
  <si>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</si>
  <si>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</si>
  <si>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</si>
  <si>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</si>
  <si>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</si>
  <si>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</si>
  <si>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</si>
  <si>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</si>
  <si>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</si>
  <si>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</si>
  <si>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</si>
  <si>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</si>
  <si>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</si>
  <si>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</si>
  <si>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</si>
  <si>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</si>
  <si>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</si>
  <si>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</si>
  <si>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</si>
  <si>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</si>
  <si>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</si>
  <si>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</si>
  <si>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</si>
  <si>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</si>
  <si>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</si>
  <si>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</si>
  <si>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</si>
  <si>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</si>
  <si>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</si>
  <si>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</si>
  <si>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</si>
  <si>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</si>
  <si>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</si>
  <si>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</si>
  <si>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</si>
  <si>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</si>
  <si>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</si>
  <si>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</si>
  <si>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</si>
  <si>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</si>
  <si>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</si>
  <si>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</si>
  <si>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</si>
  <si>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</si>
  <si>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</si>
  <si>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</si>
  <si>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</si>
  <si>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</si>
  <si>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</si>
  <si>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</si>
  <si>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</si>
  <si>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</si>
  <si>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</si>
  <si>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</si>
  <si>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</si>
  <si>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</si>
  <si>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</si>
  <si>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</si>
  <si>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</si>
  <si>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</si>
  <si>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</si>
  <si>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</si>
  <si>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</si>
  <si>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</si>
  <si>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</si>
  <si>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</si>
  <si>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</si>
  <si>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</si>
  <si>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</si>
  <si>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</si>
  <si>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</si>
  <si>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</si>
  <si>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</si>
  <si>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</si>
  <si>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</si>
  <si>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</si>
  <si>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</si>
  <si>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</si>
  <si>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</si>
  <si>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</si>
  <si>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</si>
  <si>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</si>
  <si>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</si>
  <si>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</si>
  <si>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</si>
  <si>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</si>
  <si>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</si>
  <si>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</si>
  <si>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</si>
  <si>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</si>
  <si>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</si>
  <si>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</si>
  <si>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</si>
  <si>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</si>
  <si>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</si>
  <si>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</si>
  <si>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</si>
  <si>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</si>
  <si>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</si>
  <si>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</si>
  <si>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</si>
  <si>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</si>
  <si>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</si>
  <si>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</si>
  <si>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</si>
  <si>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</si>
  <si>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</si>
  <si>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</si>
  <si>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</si>
  <si>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</si>
  <si>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</si>
  <si>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</si>
  <si>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</si>
  <si>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</si>
  <si>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</si>
  <si>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</si>
  <si>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</si>
  <si>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</si>
  <si>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</si>
  <si>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</si>
  <si>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</si>
  <si>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</si>
  <si>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</si>
  <si>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</si>
  <si>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</si>
  <si>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</si>
  <si>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</si>
  <si>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</si>
  <si>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</si>
  <si>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</si>
  <si>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</si>
  <si>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</si>
  <si>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</si>
  <si>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</si>
  <si>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</si>
  <si>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</si>
  <si>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</si>
  <si>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</si>
  <si>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</si>
  <si>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</si>
  <si>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</si>
  <si>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</si>
  <si>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</si>
  <si>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</si>
  <si>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</si>
  <si>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</si>
  <si>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</si>
  <si>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</si>
  <si>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</si>
  <si>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</si>
  <si>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</si>
  <si>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</si>
  <si>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</si>
  <si>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</si>
  <si>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</si>
  <si>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</si>
  <si>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</si>
  <si>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</si>
  <si>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</si>
  <si>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</si>
  <si>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</si>
  <si>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</si>
  <si>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</si>
  <si>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</si>
  <si>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</si>
  <si>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</si>
  <si>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</si>
  <si>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</si>
  <si>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</si>
  <si>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</si>
  <si>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</si>
  <si>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</si>
  <si>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</si>
  <si>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</si>
  <si>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</si>
  <si>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</si>
  <si>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</si>
  <si>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</si>
  <si>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</si>
  <si>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</si>
  <si>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</si>
  <si>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</si>
  <si>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</si>
  <si>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</si>
  <si>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</si>
  <si>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</si>
  <si>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</si>
  <si>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</si>
  <si>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</si>
  <si>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</si>
  <si>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</si>
  <si>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</si>
  <si>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</si>
  <si>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</si>
  <si>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</si>
  <si>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</si>
  <si>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</si>
  <si>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</si>
  <si>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</si>
  <si>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</si>
  <si>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</si>
  <si>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</si>
  <si>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</si>
  <si>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</si>
  <si>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</si>
  <si>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</si>
  <si>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</si>
  <si>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</si>
  <si>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</si>
  <si>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</si>
  <si>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</si>
  <si>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</si>
  <si>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</si>
  <si>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</si>
  <si>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</si>
  <si>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</si>
  <si>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</si>
  <si>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</si>
  <si>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</si>
  <si>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https://portal.eias.ru/Portal/DownloadPage.aspx?type=12&amp;guid=1528d90a-a18c-40b9-9ac1-069dc06d83e1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</si>
  <si>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</si>
  <si>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</si>
  <si>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</si>
  <si>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Официальный сайт</t>
  </si>
  <si>
    <t>http://www.ite-ng.pw/generation/kurgan/disclosure/zakupki/</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</si>
  <si>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</si>
  <si>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</si>
  <si>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</si>
  <si>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</si>
  <si>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</si>
  <si>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</si>
  <si>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</si>
  <si>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</si>
  <si>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</si>
  <si>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</si>
  <si>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</si>
  <si>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</si>
  <si>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</si>
  <si>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</si>
  <si>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</si>
  <si>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</si>
  <si>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</si>
  <si>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</si>
  <si>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</si>
  <si>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</si>
  <si>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</si>
  <si>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</si>
  <si>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</si>
  <si>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</si>
  <si>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</si>
  <si>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</si>
  <si>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</si>
  <si>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</si>
  <si>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</si>
  <si>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</si>
  <si>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</si>
  <si>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</si>
  <si>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</si>
  <si>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</si>
  <si>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</si>
  <si>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</si>
  <si>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</si>
  <si>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</si>
  <si>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</si>
  <si>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</si>
  <si>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</si>
  <si>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</si>
  <si>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</si>
  <si>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</si>
  <si>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</si>
  <si>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</si>
  <si>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</si>
  <si>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</si>
  <si>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</si>
  <si>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</si>
  <si>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</si>
  <si>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</si>
  <si>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</si>
  <si>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</si>
  <si>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</si>
  <si>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</si>
  <si>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</si>
  <si>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</si>
  <si>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</si>
  <si>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</si>
  <si>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</si>
  <si>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</si>
  <si>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</si>
  <si>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</si>
  <si>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</si>
  <si>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</si>
  <si>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</si>
  <si>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</si>
  <si>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</si>
  <si>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</si>
  <si>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</si>
  <si>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</si>
  <si>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</si>
  <si>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</si>
  <si>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</si>
  <si>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</si>
  <si>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</si>
  <si>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</si>
  <si>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</si>
  <si>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</si>
  <si>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</si>
  <si>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</si>
  <si>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</si>
  <si>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</si>
  <si>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</si>
  <si>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</si>
  <si>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</si>
  <si>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</si>
  <si>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</si>
  <si>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</si>
  <si>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</si>
  <si>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</si>
  <si>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</si>
  <si>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</si>
  <si>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</si>
  <si>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</si>
  <si>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</si>
  <si>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</si>
  <si>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</si>
  <si>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</si>
  <si>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</si>
  <si>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</si>
  <si>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</si>
  <si>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</si>
  <si>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</si>
  <si>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</si>
  <si>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</si>
  <si>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</si>
  <si>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</si>
  <si>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</si>
  <si>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</si>
  <si>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</si>
  <si>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</si>
  <si>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</si>
  <si>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</si>
  <si>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</si>
  <si>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</si>
  <si>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</si>
  <si>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</si>
  <si>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</si>
  <si>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</si>
  <si>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</si>
  <si>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</si>
  <si>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</si>
  <si>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</si>
  <si>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</si>
  <si>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</si>
  <si>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</si>
  <si>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</si>
  <si>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</si>
  <si>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</si>
  <si>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</si>
  <si>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</si>
  <si>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</si>
  <si>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</si>
  <si>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</si>
  <si>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</si>
  <si>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</si>
  <si>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</si>
  <si>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</si>
  <si>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</si>
  <si>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</si>
  <si>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</si>
  <si>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</si>
  <si>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</si>
  <si>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</si>
  <si>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</si>
  <si>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</si>
  <si>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</si>
  <si>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</si>
  <si>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</si>
  <si>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</si>
  <si>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</si>
  <si>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</si>
  <si>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</si>
  <si>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</si>
  <si>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</si>
  <si>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</si>
  <si>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</si>
  <si>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</si>
  <si>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</si>
  <si>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</si>
  <si>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</si>
  <si>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</si>
  <si>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</si>
  <si>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</si>
  <si>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</si>
  <si>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</si>
  <si>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</si>
  <si>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</si>
  <si>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</si>
  <si>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</si>
  <si>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</si>
  <si>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</si>
  <si>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</si>
  <si>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</si>
  <si>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</si>
  <si>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</si>
  <si>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</si>
  <si>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</si>
  <si>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</si>
  <si>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</si>
  <si>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</si>
  <si>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</si>
  <si>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</si>
  <si>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</si>
  <si>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</si>
  <si>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</si>
  <si>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</si>
  <si>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</si>
  <si>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</si>
  <si>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</si>
  <si>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</si>
  <si>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</si>
  <si>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</si>
  <si>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</si>
  <si>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</si>
  <si>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</si>
  <si>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</si>
  <si>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</si>
  <si>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</si>
  <si>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</si>
  <si>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</si>
  <si>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</si>
  <si>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</si>
  <si>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</si>
  <si>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</si>
  <si>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</si>
  <si>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</si>
  <si>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</si>
  <si>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</si>
  <si>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</si>
  <si>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</si>
  <si>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</si>
  <si>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</si>
  <si>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</si>
  <si>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</si>
  <si>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</si>
  <si>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</si>
  <si>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</si>
  <si>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</si>
  <si>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</si>
  <si>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</si>
  <si>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</si>
  <si>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</si>
  <si>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</si>
  <si>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</si>
  <si>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</si>
  <si>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</si>
  <si>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</si>
  <si>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</si>
  <si>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</si>
  <si>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</si>
  <si>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</si>
  <si>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</si>
  <si>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</si>
  <si>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</si>
  <si>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</si>
  <si>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</si>
  <si>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</si>
  <si>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</si>
  <si>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</si>
  <si>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</si>
  <si>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</si>
  <si>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</si>
  <si>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</si>
  <si>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</si>
  <si>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</si>
  <si>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</si>
  <si>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</si>
  <si>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</si>
  <si>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</si>
  <si>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</si>
  <si>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</si>
  <si>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</si>
  <si>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</si>
  <si>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</si>
  <si>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</si>
  <si>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</si>
  <si>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</si>
  <si>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</si>
  <si>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</si>
  <si>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</si>
  <si>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</si>
  <si>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</si>
  <si>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</si>
  <si>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</si>
  <si>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</si>
  <si>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</si>
  <si>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</si>
  <si>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</si>
  <si>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</si>
  <si>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</si>
  <si>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</si>
  <si>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</si>
  <si>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</si>
  <si>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</si>
  <si>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</si>
  <si>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</si>
  <si>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</si>
  <si>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</si>
  <si>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</si>
  <si>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</si>
  <si>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</si>
  <si>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</si>
  <si>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</si>
  <si>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</si>
  <si>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</si>
  <si>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</si>
  <si>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</si>
  <si>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</si>
  <si>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</si>
  <si>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</si>
  <si>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</si>
  <si>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</si>
  <si>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</si>
  <si>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</si>
  <si>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</si>
  <si>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</si>
  <si>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</si>
  <si>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</si>
  <si>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</si>
  <si>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</si>
  <si>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</si>
  <si>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</si>
  <si>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</si>
  <si>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</si>
  <si>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</si>
  <si>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</si>
  <si>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</si>
  <si>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</si>
  <si>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</si>
  <si>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</si>
  <si>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</si>
  <si>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</si>
  <si>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</si>
  <si>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</si>
  <si>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</si>
  <si>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</si>
  <si>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</si>
  <si>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</si>
  <si>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</si>
  <si>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</si>
  <si>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</si>
  <si>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</si>
  <si>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</si>
  <si>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</si>
  <si>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</si>
  <si>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</si>
  <si>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</si>
  <si>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</si>
  <si>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</si>
  <si>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</si>
  <si>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</si>
  <si>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</si>
  <si>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</si>
  <si>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</si>
  <si>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</si>
  <si>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</si>
  <si>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</si>
  <si>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</si>
  <si>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</si>
  <si>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</si>
  <si>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</si>
  <si>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</si>
  <si>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</si>
  <si>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</si>
  <si>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</si>
  <si>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</si>
  <si>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</si>
  <si>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</si>
  <si>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</si>
  <si>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</si>
  <si>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</si>
  <si>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</si>
  <si>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</si>
  <si>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</si>
  <si>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</si>
  <si>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</si>
  <si>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</si>
  <si>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</si>
  <si>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</si>
  <si>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</si>
  <si>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</si>
  <si>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</si>
  <si>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</si>
  <si>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</si>
  <si>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</si>
  <si>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</si>
  <si>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</si>
  <si>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</si>
  <si>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</si>
  <si>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</si>
  <si>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</si>
  <si>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</si>
  <si>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</si>
  <si>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</si>
  <si>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</si>
  <si>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</si>
  <si>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</si>
  <si>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</si>
  <si>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</si>
  <si>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</si>
  <si>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</si>
  <si>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</si>
  <si>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</si>
  <si>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</si>
  <si>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</si>
  <si>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</si>
  <si>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</si>
  <si>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</si>
  <si>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</si>
  <si>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</si>
  <si>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</si>
  <si>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</si>
  <si>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</si>
  <si>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</si>
  <si>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</si>
  <si>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</si>
  <si>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</si>
  <si>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</si>
  <si>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</si>
  <si>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</si>
  <si>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</si>
  <si>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</si>
  <si>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</si>
  <si>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</si>
  <si>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</si>
  <si>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</si>
  <si>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</si>
  <si>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</si>
  <si>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</si>
  <si>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</si>
  <si>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</si>
  <si>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</si>
  <si>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</si>
  <si>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</si>
  <si>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</si>
  <si>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</si>
  <si>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</si>
  <si>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</si>
  <si>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</si>
  <si>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</si>
  <si>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</si>
  <si>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</si>
  <si>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</si>
  <si>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</si>
  <si>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</si>
  <si>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</si>
  <si>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</si>
  <si>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</si>
  <si>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</si>
  <si>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</si>
  <si>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</si>
  <si>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</si>
  <si>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</si>
  <si>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</si>
  <si>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</si>
  <si>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</si>
  <si>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</si>
  <si>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</si>
  <si>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</si>
  <si>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</si>
  <si>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</si>
  <si>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</si>
  <si>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</si>
  <si>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</si>
  <si>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</si>
  <si>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</si>
  <si>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</si>
  <si>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</si>
  <si>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</si>
  <si>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</si>
  <si>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</si>
  <si>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</si>
  <si>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</si>
  <si>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</si>
  <si>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</si>
  <si>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</si>
  <si>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</si>
  <si>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</si>
  <si>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</si>
  <si>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</si>
  <si>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</si>
  <si>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</si>
  <si>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</si>
  <si>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</si>
  <si>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</si>
  <si>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</si>
  <si>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</si>
  <si>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</si>
  <si>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</si>
  <si>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</si>
  <si>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</si>
  <si>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</si>
  <si>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</si>
  <si>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</si>
  <si>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</si>
  <si>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</si>
  <si>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</si>
  <si>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</si>
  <si>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</si>
  <si>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</si>
  <si>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</si>
  <si>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</si>
  <si>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</si>
  <si>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</si>
  <si>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</si>
  <si>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</si>
  <si>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</si>
  <si>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</si>
  <si>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</si>
  <si>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</si>
  <si>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</si>
  <si>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</si>
  <si>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</si>
  <si>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</si>
  <si>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</si>
  <si>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</si>
  <si>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</si>
  <si>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</si>
  <si>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</si>
  <si>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</si>
  <si>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</si>
  <si>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</si>
  <si>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</si>
  <si>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</si>
  <si>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</si>
  <si>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</si>
  <si>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</si>
  <si>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</si>
  <si>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</si>
  <si>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</si>
  <si>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</si>
  <si>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</si>
  <si>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</si>
  <si>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</si>
  <si>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</si>
  <si>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</si>
  <si>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</si>
  <si>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</si>
  <si>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</si>
  <si>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</si>
  <si>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</si>
  <si>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</si>
  <si>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</si>
  <si>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</si>
  <si>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</si>
  <si>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</si>
  <si>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</si>
  <si>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</si>
  <si>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</si>
  <si>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</si>
  <si>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</si>
  <si>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</si>
  <si>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</si>
  <si>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</si>
  <si>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</si>
  <si>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</si>
  <si>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</si>
  <si>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</si>
  <si>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</si>
  <si>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</si>
  <si>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</si>
  <si>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</si>
  <si>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</si>
  <si>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</si>
  <si>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</si>
  <si>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</si>
  <si>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</si>
  <si>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</si>
  <si>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</si>
  <si>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</si>
  <si>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</si>
  <si>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</si>
  <si>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</si>
  <si>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</si>
  <si>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</si>
  <si>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</si>
  <si>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</si>
  <si>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</si>
  <si>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</si>
  <si>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</si>
  <si>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</si>
  <si>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</si>
  <si>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</si>
  <si>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</si>
  <si>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</si>
  <si>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</si>
  <si>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</si>
  <si>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</si>
  <si>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</si>
  <si>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</si>
  <si>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</si>
  <si>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</si>
  <si>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</si>
  <si>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</si>
  <si>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</si>
  <si>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</si>
  <si>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</si>
  <si>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</si>
  <si>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</si>
  <si>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</si>
  <si>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</si>
  <si>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</si>
  <si>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</si>
  <si>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</si>
  <si>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</si>
  <si>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</si>
  <si>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</si>
  <si>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</si>
  <si>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</si>
  <si>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</si>
  <si>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</si>
  <si>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</si>
  <si>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</si>
  <si>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</si>
  <si>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</si>
  <si>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</si>
  <si>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</si>
  <si>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</si>
  <si>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</si>
  <si>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</si>
  <si>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</si>
  <si>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</si>
  <si>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</si>
  <si>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</si>
  <si>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</si>
  <si>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</si>
  <si>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</si>
  <si>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</si>
  <si>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</si>
  <si>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</si>
  <si>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</si>
  <si>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</si>
  <si>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</si>
  <si>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</si>
  <si>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</si>
  <si>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</si>
  <si>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</si>
  <si>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</si>
  <si>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</si>
  <si>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</si>
  <si>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</si>
  <si>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</si>
  <si>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</si>
  <si>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</si>
  <si>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</si>
  <si>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</si>
  <si>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</si>
  <si>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</si>
  <si>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</si>
  <si>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</si>
  <si>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</si>
  <si>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</si>
  <si>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</si>
  <si>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</si>
  <si>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</si>
  <si>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</si>
  <si>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</si>
  <si>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</si>
  <si>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</si>
  <si>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</si>
  <si>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</si>
  <si>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</si>
  <si>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</si>
  <si>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</si>
  <si>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</si>
  <si>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</si>
  <si>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</si>
  <si>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</si>
  <si>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</si>
  <si>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</si>
  <si>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</si>
  <si>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</si>
  <si>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</si>
  <si>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</si>
  <si>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</si>
  <si>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</si>
  <si>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</si>
  <si>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</si>
  <si>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</si>
  <si>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</si>
  <si>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</si>
  <si>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</si>
  <si>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</si>
  <si>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</si>
  <si>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</si>
  <si>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</si>
  <si>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</si>
  <si>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</si>
  <si>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</si>
  <si>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</si>
  <si>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</si>
  <si>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</si>
  <si>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</si>
  <si>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</si>
  <si>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</si>
  <si>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</si>
  <si>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</si>
  <si>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</si>
  <si>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</si>
  <si>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</si>
  <si>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</si>
  <si>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</si>
  <si>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</si>
  <si>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</si>
  <si>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</si>
  <si>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</si>
  <si>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</si>
  <si>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</si>
  <si>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</si>
  <si>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</si>
  <si>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</si>
  <si>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</si>
  <si>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</si>
  <si>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</si>
  <si>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</si>
  <si>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</si>
  <si>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</si>
  <si>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</si>
  <si>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</si>
  <si>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</si>
  <si>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</si>
  <si>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</si>
  <si>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</si>
  <si>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</si>
  <si>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</si>
  <si>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</si>
  <si>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</si>
  <si>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</si>
  <si>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</si>
  <si>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</si>
  <si>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</si>
  <si>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</si>
  <si>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</si>
  <si>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</si>
  <si>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</si>
  <si>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</si>
  <si>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</si>
  <si>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</si>
  <si>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</si>
  <si>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</si>
  <si>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</si>
  <si>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</si>
  <si>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</si>
  <si>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</si>
  <si>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</si>
  <si>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</si>
  <si>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</si>
  <si>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</si>
  <si>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</si>
  <si>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</si>
  <si>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</si>
  <si>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</si>
  <si>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</si>
  <si>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</si>
  <si>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</si>
  <si>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тепловую энергию (мощность) на 2026 год для потребителей ООО "Курганская ТЭЦ"</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</si>
  <si>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</si>
  <si>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</si>
  <si>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</si>
  <si>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</si>
  <si>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</si>
  <si>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</si>
  <si>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</si>
  <si>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</si>
  <si>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</si>
  <si>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</si>
  <si>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</si>
  <si>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</si>
  <si>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</si>
  <si>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</si>
  <si>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</si>
  <si>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</si>
  <si>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</si>
  <si>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</si>
  <si>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</si>
  <si>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</si>
  <si>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</si>
  <si>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</si>
  <si>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</si>
  <si>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</si>
  <si>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</si>
  <si>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</si>
  <si>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</si>
  <si>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</si>
  <si>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</si>
  <si>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</si>
  <si>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</si>
  <si>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</si>
  <si>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</si>
  <si>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</si>
  <si>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</si>
  <si>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</si>
  <si>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</si>
  <si>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</si>
  <si>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</si>
  <si>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</si>
  <si>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</si>
  <si>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</si>
  <si>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</si>
  <si>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</si>
  <si>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</si>
  <si>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</si>
  <si>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</si>
  <si>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</si>
  <si>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</si>
  <si>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</si>
  <si>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</si>
  <si>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</si>
  <si>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</si>
  <si>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</si>
  <si>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</si>
  <si>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</si>
  <si>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</si>
  <si>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</si>
  <si>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</si>
  <si>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</si>
  <si>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</si>
  <si>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</si>
  <si>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</si>
  <si>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</si>
  <si>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</si>
  <si>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</si>
  <si>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</si>
  <si>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</si>
  <si>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</si>
  <si>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</si>
  <si>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</si>
  <si>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</si>
  <si>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</si>
  <si>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</si>
  <si>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</si>
  <si>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</si>
  <si>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</si>
  <si>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</si>
  <si>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</si>
  <si>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</si>
  <si>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</si>
  <si>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</si>
  <si>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</si>
  <si>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</si>
  <si>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</si>
  <si>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</si>
  <si>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</si>
  <si>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</si>
  <si>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</si>
  <si>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</si>
  <si>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</si>
  <si>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</si>
  <si>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</si>
  <si>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</si>
  <si>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</si>
  <si>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</si>
  <si>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</si>
  <si>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</si>
  <si>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</si>
  <si>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</si>
  <si>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</si>
  <si>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</si>
  <si>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</si>
  <si>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</si>
  <si>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</si>
  <si>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</si>
  <si>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</si>
  <si>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</si>
  <si>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</si>
  <si>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</si>
  <si>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</si>
  <si>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</si>
  <si>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</si>
  <si>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</si>
  <si>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</si>
  <si>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</si>
  <si>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</si>
  <si>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</si>
  <si>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</si>
  <si>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</si>
  <si>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</si>
  <si>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</si>
  <si>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</si>
  <si>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</si>
  <si>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</si>
  <si>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</si>
  <si>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</si>
  <si>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</si>
  <si>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</si>
  <si>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</si>
  <si>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</si>
  <si>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</si>
  <si>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</si>
  <si>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</si>
  <si>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</si>
  <si>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</si>
  <si>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</si>
  <si>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</si>
  <si>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</si>
  <si>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</si>
  <si>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</si>
  <si>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</si>
  <si>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</si>
  <si>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</si>
  <si>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</si>
  <si>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</si>
  <si>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</si>
  <si>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</si>
  <si>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</si>
  <si>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</si>
  <si>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</si>
  <si>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</si>
  <si>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</si>
  <si>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</si>
  <si>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</si>
  <si>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</si>
  <si>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</si>
  <si>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</si>
  <si>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</si>
  <si>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</si>
  <si>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</si>
  <si>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</si>
  <si>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</si>
  <si>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</si>
  <si>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</si>
  <si>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</si>
  <si>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</si>
  <si>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</si>
  <si>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</si>
  <si>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</si>
  <si>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</si>
  <si>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</si>
  <si>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</si>
  <si>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</si>
  <si>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</si>
  <si>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</si>
  <si>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</si>
  <si>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</si>
  <si>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</si>
  <si>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</si>
  <si>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</si>
  <si>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</si>
  <si>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</si>
  <si>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</si>
  <si>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</si>
  <si>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</si>
  <si>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</si>
  <si>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</si>
  <si>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</si>
  <si>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</si>
  <si>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</si>
  <si>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</si>
  <si>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</si>
  <si>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</si>
  <si>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</si>
  <si>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</si>
  <si>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</si>
  <si>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</si>
  <si>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</si>
  <si>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</si>
  <si>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</si>
  <si>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</si>
  <si>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</si>
  <si>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</si>
  <si>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</si>
  <si>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</si>
  <si>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</si>
  <si>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</si>
  <si>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</si>
  <si>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</si>
  <si>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</si>
  <si>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</si>
  <si>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</si>
  <si>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</si>
  <si>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</si>
  <si>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</si>
  <si>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</si>
  <si>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</si>
  <si>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</si>
  <si>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</si>
  <si>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</si>
  <si>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</si>
  <si>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</si>
  <si>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</si>
  <si>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</si>
  <si>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</si>
  <si>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</si>
  <si>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</si>
  <si>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</si>
  <si>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</si>
  <si>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</si>
  <si>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</si>
  <si>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</si>
  <si>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</si>
  <si>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</si>
  <si>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</si>
  <si>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</si>
  <si>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</si>
  <si>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</si>
  <si>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</si>
  <si>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</si>
  <si>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</si>
  <si>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</si>
  <si>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</si>
  <si>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</si>
  <si>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</si>
  <si>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</si>
  <si>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</si>
  <si>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</si>
  <si>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</si>
  <si>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</si>
  <si>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</si>
  <si>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</si>
  <si>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</si>
  <si>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</si>
  <si>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</si>
  <si>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</si>
  <si>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</si>
  <si>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</si>
  <si>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</si>
  <si>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</si>
  <si>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</si>
  <si>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</si>
  <si>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</si>
  <si>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</si>
  <si>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</si>
  <si>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</si>
  <si>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</si>
  <si>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</si>
  <si>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</si>
  <si>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</si>
  <si>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</si>
  <si>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</si>
  <si>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</si>
  <si>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</si>
  <si>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</si>
  <si>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</si>
  <si>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</si>
  <si>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</si>
  <si>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</si>
  <si>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</si>
  <si>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</si>
  <si>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</si>
  <si>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</si>
  <si>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</si>
  <si>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</si>
  <si>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</si>
  <si>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</si>
  <si>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</si>
  <si>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</si>
  <si>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</si>
  <si>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</si>
  <si>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</si>
  <si>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</si>
  <si>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</si>
  <si>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</si>
  <si>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</si>
  <si>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</si>
  <si>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</si>
  <si>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</si>
  <si>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</si>
  <si>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</si>
  <si>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</si>
  <si>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</si>
  <si>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</si>
  <si>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</si>
  <si>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</si>
  <si>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</si>
  <si>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</si>
  <si>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</si>
  <si>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</si>
  <si>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</si>
  <si>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</si>
  <si>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</si>
  <si>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</si>
  <si>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</si>
  <si>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</si>
  <si>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</si>
  <si>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</si>
  <si>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</si>
  <si>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</si>
  <si>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</si>
  <si>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</si>
  <si>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</si>
  <si>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</si>
  <si>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</si>
  <si>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</si>
  <si>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</si>
  <si>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</si>
  <si>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</si>
  <si>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</si>
  <si>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</si>
  <si>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</si>
  <si>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</si>
  <si>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</si>
  <si>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</si>
  <si>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</si>
  <si>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</si>
  <si>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</si>
  <si>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</si>
  <si>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</si>
  <si>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</si>
  <si>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</si>
  <si>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</si>
  <si>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</si>
  <si>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</si>
  <si>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</si>
  <si>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</si>
  <si>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</si>
  <si>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</si>
  <si>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</si>
  <si>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</si>
  <si>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</si>
  <si>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</si>
  <si>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</si>
  <si>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</si>
  <si>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</si>
  <si>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</si>
  <si>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</si>
  <si>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</si>
  <si>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</si>
  <si>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</si>
  <si>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</si>
  <si>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</si>
  <si>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</si>
  <si>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</si>
  <si>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</si>
  <si>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</si>
  <si>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</si>
  <si>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</si>
  <si>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</si>
  <si>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</si>
  <si>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</si>
  <si>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</si>
  <si>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</si>
  <si>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</si>
  <si>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</si>
  <si>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</si>
  <si>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</si>
  <si>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</si>
  <si>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</si>
  <si>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</si>
  <si>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450201001</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</si>
  <si>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</si>
  <si>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</si>
  <si>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</si>
  <si>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</si>
  <si>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</si>
  <si>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</si>
  <si>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</si>
  <si>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</si>
  <si>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</si>
  <si>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</si>
  <si>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</si>
  <si>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</si>
  <si>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</si>
  <si>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</si>
  <si>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</si>
  <si>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</si>
  <si>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</si>
  <si>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</si>
  <si>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</si>
  <si>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</si>
  <si>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</si>
  <si>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</si>
  <si>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</si>
  <si>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</si>
  <si>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</si>
  <si>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</si>
  <si>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</si>
  <si>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</si>
  <si>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</si>
  <si>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</si>
  <si>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</si>
  <si>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</si>
  <si>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</si>
  <si>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</si>
  <si>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</si>
  <si>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</si>
  <si>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</si>
  <si>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</si>
  <si>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</si>
  <si>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</si>
  <si>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</si>
  <si>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</si>
  <si>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</si>
  <si>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</si>
  <si>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31533710</t>
  </si>
  <si>
    <t>ИП Кантаев Ильяс Исаевич</t>
  </si>
  <si>
    <t>452100786899</t>
  </si>
  <si>
    <t>23-11-2020 00:00:00</t>
  </si>
  <si>
    <t>01-09-2024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</si>
  <si>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</si>
  <si>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</si>
  <si>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</si>
  <si>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</si>
  <si>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</si>
  <si>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</si>
  <si>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</si>
  <si>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</si>
  <si>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</si>
  <si>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</si>
  <si>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</si>
  <si>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</si>
  <si>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</si>
  <si>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</si>
  <si>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</si>
  <si>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</si>
  <si>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</si>
  <si>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</si>
  <si>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</si>
  <si>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</si>
  <si>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</si>
  <si>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</si>
  <si>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</si>
  <si>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</si>
  <si>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</si>
  <si>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</si>
  <si>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</si>
  <si>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</si>
  <si>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</si>
  <si>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</si>
  <si>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</si>
  <si>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</si>
  <si>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30980876</t>
  </si>
  <si>
    <t>МКП "Единство"</t>
  </si>
  <si>
    <t>4517010524</t>
  </si>
  <si>
    <t>451701001</t>
  </si>
  <si>
    <t>28-12-2024 00:00:00</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</si>
  <si>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</si>
  <si>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</si>
  <si>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</si>
  <si>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</si>
  <si>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</si>
  <si>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</si>
  <si>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</si>
  <si>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</si>
  <si>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</si>
  <si>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</si>
  <si>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</si>
  <si>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</si>
  <si>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</si>
  <si>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</si>
  <si>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</si>
  <si>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</si>
  <si>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</si>
  <si>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</si>
  <si>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</si>
  <si>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</si>
  <si>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</si>
  <si>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</si>
  <si>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</si>
  <si>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</si>
  <si>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</si>
  <si>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</si>
  <si>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</si>
  <si>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</si>
  <si>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</si>
  <si>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</si>
  <si>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</si>
  <si>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</si>
  <si>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</si>
  <si>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</si>
  <si>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</si>
  <si>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</si>
  <si>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</si>
  <si>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30990468</t>
  </si>
  <si>
    <t>МП "КБО"</t>
  </si>
  <si>
    <t>4502013723</t>
  </si>
  <si>
    <t>19-01-2024 00:00:00</t>
  </si>
  <si>
    <t>26425850</t>
  </si>
  <si>
    <t>МП "СПЕЦАВТОТРАНС"</t>
  </si>
  <si>
    <t>4502018094</t>
  </si>
  <si>
    <t>24-04-2006 00:00:00</t>
  </si>
  <si>
    <t>13-06-2024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</si>
  <si>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</si>
  <si>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</si>
  <si>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</si>
  <si>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</si>
  <si>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</si>
  <si>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</si>
  <si>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</si>
  <si>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</si>
  <si>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</si>
  <si>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</si>
  <si>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</si>
  <si>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</si>
  <si>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</si>
  <si>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</si>
  <si>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</si>
  <si>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</si>
  <si>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</si>
  <si>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</si>
  <si>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</si>
  <si>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</si>
  <si>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</si>
  <si>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26640614</t>
  </si>
  <si>
    <t>МУП "Городские тепловые сети"</t>
  </si>
  <si>
    <t>4516009614</t>
  </si>
  <si>
    <t>18-08-2010 00:00:00</t>
  </si>
  <si>
    <t>23-08-2024 00:00:00</t>
  </si>
  <si>
    <t>30990740</t>
  </si>
  <si>
    <t>МУП "Прометей"</t>
  </si>
  <si>
    <t>4501002912</t>
  </si>
  <si>
    <t>16-09-2002 00:00:00</t>
  </si>
  <si>
    <t>20-02-2025 00:00:00</t>
  </si>
  <si>
    <t>27507732</t>
  </si>
  <si>
    <t>МУП "Родник"</t>
  </si>
  <si>
    <t>4510026902</t>
  </si>
  <si>
    <t>451001001</t>
  </si>
  <si>
    <t>27643195</t>
  </si>
  <si>
    <t>МУП "Теплогарант"</t>
  </si>
  <si>
    <t>4523004582</t>
  </si>
  <si>
    <t>452301001</t>
  </si>
  <si>
    <t>26-05-2011 00:00:00</t>
  </si>
  <si>
    <t>28029482</t>
  </si>
  <si>
    <t>МУП "Теплосервис+"</t>
  </si>
  <si>
    <t>4512007662</t>
  </si>
  <si>
    <t>451201001</t>
  </si>
  <si>
    <t>24-10-2024 00:00:00</t>
  </si>
  <si>
    <t>26464325</t>
  </si>
  <si>
    <t>МУП Администрации Введенского сельсовета «Введенское»</t>
  </si>
  <si>
    <t>4510022880</t>
  </si>
  <si>
    <t>14-02-2025 00:00:00</t>
  </si>
  <si>
    <t>26373125</t>
  </si>
  <si>
    <t>Муниципальное унитарное предприятие "Коммунальное хозяйство"</t>
  </si>
  <si>
    <t>4523003571</t>
  </si>
  <si>
    <t>01-09-2005 00:00:00</t>
  </si>
  <si>
    <t>26380342</t>
  </si>
  <si>
    <t>Муниципальное унитарное предприятие "Медведское жилищно-коммунальное хозяйство"</t>
  </si>
  <si>
    <t>4525005180</t>
  </si>
  <si>
    <t>452501001</t>
  </si>
  <si>
    <t>16-08-2024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</si>
  <si>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</si>
  <si>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</si>
  <si>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</si>
  <si>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</si>
  <si>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</si>
  <si>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02-11-2024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</si>
  <si>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</si>
  <si>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</si>
  <si>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</si>
  <si>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</si>
  <si>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</si>
  <si>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</si>
  <si>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</si>
  <si>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</si>
  <si>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</si>
  <si>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</si>
  <si>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</si>
  <si>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</si>
  <si>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</si>
  <si>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</si>
  <si>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</si>
  <si>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</si>
  <si>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</si>
  <si>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</si>
  <si>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</si>
  <si>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</si>
  <si>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</si>
  <si>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</si>
  <si>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</si>
  <si>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</si>
  <si>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</si>
  <si>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</si>
  <si>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</si>
  <si>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</si>
  <si>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</si>
  <si>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</si>
  <si>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</si>
  <si>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</si>
  <si>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</si>
  <si>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</si>
  <si>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</si>
  <si>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</si>
  <si>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</si>
  <si>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</si>
  <si>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</si>
  <si>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</si>
  <si>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</si>
  <si>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</si>
  <si>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</si>
  <si>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</si>
  <si>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</si>
  <si>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</si>
  <si>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</si>
  <si>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</si>
  <si>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</si>
  <si>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</si>
  <si>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</si>
  <si>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</si>
  <si>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</si>
  <si>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</si>
  <si>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</si>
  <si>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</si>
  <si>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</si>
  <si>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</si>
  <si>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28796188</t>
  </si>
  <si>
    <t>ООО "Импульс"</t>
  </si>
  <si>
    <t>4510027952</t>
  </si>
  <si>
    <t>11-01-2024 00:00:00</t>
  </si>
  <si>
    <t>31217544</t>
  </si>
  <si>
    <t>ООО "КЗПТ"</t>
  </si>
  <si>
    <t>4501181789</t>
  </si>
  <si>
    <t>31766256</t>
  </si>
  <si>
    <t>ООО "КОТЕЛЬНАЯ ДСК"</t>
  </si>
  <si>
    <t>4500014802</t>
  </si>
  <si>
    <t>23-07-2024 00:00:00</t>
  </si>
  <si>
    <t>31513109</t>
  </si>
  <si>
    <t>ООО "КУРГАН ТЕПЛО"</t>
  </si>
  <si>
    <t>4526006556</t>
  </si>
  <si>
    <t>26-02-2021 00:00:00</t>
  </si>
  <si>
    <t>31448016</t>
  </si>
  <si>
    <t>ООО "КУРГАНСКИЕ ТЕПЛОЭНЕРГЕТИЧЕСКИЕ СИСТЕМЫ"</t>
  </si>
  <si>
    <t>4501225595</t>
  </si>
  <si>
    <t>13-11-2019 00:00:00</t>
  </si>
  <si>
    <t>26-02-2025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</si>
  <si>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</si>
  <si>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</si>
  <si>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</si>
  <si>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</si>
  <si>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</si>
  <si>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</si>
  <si>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</si>
  <si>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</si>
  <si>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</si>
  <si>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</si>
  <si>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</si>
  <si>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</si>
  <si>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</si>
  <si>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</si>
  <si>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</si>
  <si>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</si>
  <si>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</si>
  <si>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27670379</t>
  </si>
  <si>
    <t>ООО "Огонек"</t>
  </si>
  <si>
    <t>4507002429</t>
  </si>
  <si>
    <t>01-09-2009 00:00:00</t>
  </si>
  <si>
    <t>31528484</t>
  </si>
  <si>
    <t>ООО "Ойл Трейд"</t>
  </si>
  <si>
    <t>4501227754</t>
  </si>
  <si>
    <t>31824396</t>
  </si>
  <si>
    <t>ООО "Прометей"</t>
  </si>
  <si>
    <t>4500017257</t>
  </si>
  <si>
    <t>31624504</t>
  </si>
  <si>
    <t>ООО "Промэкология"</t>
  </si>
  <si>
    <t>4524009417</t>
  </si>
  <si>
    <t>05-12-2014 00:00:00</t>
  </si>
  <si>
    <t>30990463</t>
  </si>
  <si>
    <t>ООО "РМЦ"</t>
  </si>
  <si>
    <t>4501107619</t>
  </si>
  <si>
    <t>18-03-2004 00:00:00</t>
  </si>
  <si>
    <t>31761588</t>
  </si>
  <si>
    <t>ООО "САТ"</t>
  </si>
  <si>
    <t>4500014295</t>
  </si>
  <si>
    <t>31395327</t>
  </si>
  <si>
    <t>ООО "ТЕПЛОВЫЕ СИСТЕМЫ"</t>
  </si>
  <si>
    <t>4513008891</t>
  </si>
  <si>
    <t>451301001</t>
  </si>
  <si>
    <t>27-12-2024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</si>
  <si>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</si>
  <si>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</si>
  <si>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</si>
  <si>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</si>
  <si>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</si>
  <si>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</si>
  <si>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</si>
  <si>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</si>
  <si>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</si>
  <si>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</si>
  <si>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</si>
  <si>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</si>
  <si>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</si>
  <si>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</si>
  <si>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</si>
  <si>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</si>
  <si>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02-09-2025 00:00:00</t>
  </si>
  <si>
    <t>28275157</t>
  </si>
  <si>
    <t>ООО "ТеплоРесурс"</t>
  </si>
  <si>
    <t>6658434618</t>
  </si>
  <si>
    <t>665801001</t>
  </si>
  <si>
    <t>10-06-2013 00:00:00</t>
  </si>
  <si>
    <t>04-12-2024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</si>
  <si>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</si>
  <si>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</si>
  <si>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</si>
  <si>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</si>
  <si>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</si>
  <si>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</si>
  <si>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</si>
  <si>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</si>
  <si>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</si>
  <si>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</si>
  <si>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</si>
  <si>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</si>
  <si>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</si>
  <si>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</si>
  <si>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</si>
  <si>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</si>
  <si>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</si>
  <si>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</si>
  <si>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</si>
  <si>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12-12-2011 00:00:00</t>
  </si>
  <si>
    <t>28435800</t>
  </si>
  <si>
    <t>ООО "Теплосервис"</t>
  </si>
  <si>
    <t>7459000872</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</si>
  <si>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</si>
  <si>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</si>
  <si>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</si>
  <si>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</si>
  <si>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</si>
  <si>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</si>
  <si>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</si>
  <si>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</si>
  <si>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</si>
  <si>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</si>
  <si>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</si>
  <si>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</si>
  <si>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</si>
  <si>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25-08-2025 00:00:00</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</si>
  <si>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</si>
  <si>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</si>
  <si>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</si>
  <si>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</si>
  <si>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</si>
  <si>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</si>
  <si>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</si>
  <si>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</si>
  <si>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</si>
  <si>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</si>
  <si>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</si>
  <si>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15-07-2025 00:00:00</t>
  </si>
  <si>
    <t>27989449</t>
  </si>
  <si>
    <t>ООО "Уральская энергия"</t>
  </si>
  <si>
    <t>7447214380</t>
  </si>
  <si>
    <t>745301001</t>
  </si>
  <si>
    <t>19-09-2012 00:00:00</t>
  </si>
  <si>
    <t>17-07-2025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</si>
  <si>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</si>
  <si>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</si>
  <si>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</si>
  <si>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</si>
  <si>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</si>
  <si>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</si>
  <si>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</si>
  <si>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</si>
  <si>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</si>
  <si>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</si>
  <si>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</si>
  <si>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</si>
  <si>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</si>
  <si>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</si>
  <si>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</si>
  <si>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</si>
  <si>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</si>
  <si>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</si>
  <si>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</si>
  <si>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</si>
  <si>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</si>
  <si>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</si>
  <si>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</si>
  <si>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</si>
  <si>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</si>
  <si>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</si>
  <si>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</si>
  <si>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</si>
  <si>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</si>
  <si>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</si>
  <si>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</si>
  <si>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</si>
  <si>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</si>
  <si>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</si>
  <si>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</si>
  <si>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</si>
  <si>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</si>
  <si>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</si>
  <si>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</si>
  <si>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</si>
  <si>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</si>
  <si>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</si>
  <si>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</si>
  <si>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</si>
  <si>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</si>
  <si>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</si>
  <si>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</si>
  <si>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</si>
  <si>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</si>
  <si>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</si>
  <si>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</si>
  <si>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</si>
  <si>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</si>
  <si>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</si>
  <si>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</si>
  <si>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</si>
  <si>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</si>
  <si>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</si>
  <si>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</si>
  <si>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</si>
  <si>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</si>
  <si>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</si>
  <si>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</si>
  <si>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</si>
  <si>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</si>
  <si>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</si>
  <si>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</si>
  <si>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</si>
  <si>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</si>
  <si>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</si>
  <si>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</si>
  <si>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</si>
  <si>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</si>
  <si>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</si>
  <si>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</si>
  <si>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</si>
  <si>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</si>
  <si>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</si>
  <si>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</si>
  <si>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</si>
  <si>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</si>
  <si>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</si>
  <si>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</si>
  <si>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</si>
  <si>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</si>
  <si>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</si>
  <si>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</si>
  <si>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</si>
  <si>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</si>
  <si>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</si>
  <si>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</si>
  <si>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</si>
  <si>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</si>
  <si>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</si>
  <si>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</si>
  <si>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</si>
  <si>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</si>
  <si>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</si>
  <si>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</si>
  <si>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</si>
  <si>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</si>
  <si>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</si>
  <si>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</si>
  <si>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</si>
  <si>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</si>
  <si>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</si>
  <si>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</si>
  <si>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</si>
  <si>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</si>
  <si>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</si>
  <si>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</si>
  <si>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</si>
  <si>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</si>
  <si>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</si>
  <si>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</si>
  <si>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</si>
  <si>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</si>
  <si>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</si>
  <si>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</si>
  <si>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</si>
  <si>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</si>
  <si>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</si>
  <si>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</si>
  <si>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</si>
  <si>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</si>
  <si>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</si>
  <si>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</si>
  <si>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</si>
  <si>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</si>
  <si>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</si>
  <si>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</si>
  <si>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</si>
  <si>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</si>
  <si>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</si>
  <si>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</si>
  <si>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</si>
  <si>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</si>
  <si>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</si>
  <si>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</si>
  <si>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</si>
  <si>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</si>
  <si>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</si>
  <si>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</si>
  <si>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</si>
  <si>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</si>
  <si>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</si>
  <si>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</si>
  <si>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</si>
  <si>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</si>
  <si>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</si>
  <si>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</si>
  <si>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</si>
  <si>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</si>
  <si>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</si>
  <si>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</si>
  <si>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</si>
  <si>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</si>
  <si>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</si>
  <si>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</si>
  <si>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</si>
  <si>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</si>
  <si>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</si>
  <si>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</si>
  <si>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</si>
  <si>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</si>
  <si>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</si>
  <si>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</si>
  <si>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</si>
  <si>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</si>
  <si>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</si>
  <si>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</si>
  <si>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</si>
  <si>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</si>
  <si>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</si>
  <si>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</si>
  <si>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</si>
  <si>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</si>
  <si>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</si>
  <si>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</si>
  <si>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</si>
  <si>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</si>
  <si>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</si>
  <si>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</si>
  <si>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</si>
  <si>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</si>
  <si>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</si>
  <si>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</si>
  <si>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</si>
  <si>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</si>
  <si>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</si>
  <si>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</si>
  <si>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</si>
  <si>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</si>
  <si>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</si>
  <si>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</si>
  <si>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</si>
  <si>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</si>
  <si>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</si>
  <si>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</si>
  <si>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</si>
  <si>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</si>
  <si>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</si>
  <si>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</si>
  <si>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</si>
  <si>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</si>
  <si>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</si>
  <si>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</si>
  <si>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</si>
  <si>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</si>
  <si>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</si>
  <si>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</si>
  <si>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</si>
  <si>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</si>
  <si>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</si>
  <si>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</si>
  <si>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</si>
  <si>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</si>
  <si>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</si>
  <si>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</si>
  <si>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</si>
  <si>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</si>
  <si>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</si>
  <si>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</si>
  <si>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</si>
  <si>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</si>
  <si>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</si>
  <si>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</si>
  <si>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</si>
  <si>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</si>
  <si>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</si>
  <si>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</si>
  <si>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</si>
  <si>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</si>
  <si>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</si>
  <si>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</si>
  <si>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</si>
  <si>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</si>
  <si>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21-02-2025 00:00:00</t>
  </si>
  <si>
    <t>28444693</t>
  </si>
  <si>
    <t>МУП "Обутки"</t>
  </si>
  <si>
    <t>4513008651</t>
  </si>
  <si>
    <t>16-05-2013 00:00:00</t>
  </si>
  <si>
    <t>02-12-2024 00:00:00</t>
  </si>
  <si>
    <t>28873185</t>
  </si>
  <si>
    <t>МУП "Сельский водоканал"</t>
  </si>
  <si>
    <t>4517010468</t>
  </si>
  <si>
    <t>31197322</t>
  </si>
  <si>
    <t>МУП "УК "Жилищник"</t>
  </si>
  <si>
    <t>4513008274</t>
  </si>
  <si>
    <t>28423738</t>
  </si>
  <si>
    <t>МУП "Уют"</t>
  </si>
  <si>
    <t>4503004320</t>
  </si>
  <si>
    <t>450301001</t>
  </si>
  <si>
    <t>10-01-2025 00:00:00</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</si>
  <si>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</si>
  <si>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</si>
  <si>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</si>
  <si>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</si>
  <si>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</si>
  <si>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</si>
  <si>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</si>
  <si>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</si>
  <si>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</si>
  <si>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</si>
  <si>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</si>
  <si>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</si>
  <si>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</si>
  <si>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</si>
  <si>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</si>
  <si>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</si>
  <si>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</si>
  <si>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</si>
  <si>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</si>
  <si>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</si>
  <si>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</si>
  <si>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</si>
  <si>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</si>
  <si>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</si>
  <si>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</si>
  <si>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</si>
  <si>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</si>
  <si>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</si>
  <si>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</si>
  <si>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</si>
  <si>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</si>
  <si>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</si>
  <si>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</si>
  <si>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</si>
  <si>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</si>
  <si>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</si>
  <si>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</si>
  <si>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</si>
  <si>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</si>
  <si>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</si>
  <si>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</si>
  <si>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</si>
  <si>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</si>
  <si>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04-04-2025 00:00:00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</si>
  <si>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</si>
  <si>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</si>
  <si>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</si>
  <si>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</si>
  <si>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</si>
  <si>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</si>
  <si>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</si>
  <si>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</si>
  <si>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</si>
  <si>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</si>
  <si>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</si>
  <si>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</si>
  <si>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</si>
  <si>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</si>
  <si>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01-08-2025 00:00:00</t>
  </si>
  <si>
    <t>31885884</t>
  </si>
  <si>
    <t>ООО "ТЕПЛОСЕРВИС"</t>
  </si>
  <si>
    <t>4500016983</t>
  </si>
  <si>
    <t>27-01-2025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</si>
  <si>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</si>
  <si>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</si>
  <si>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</si>
  <si>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</si>
  <si>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</si>
  <si>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</si>
  <si>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</si>
  <si>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</si>
  <si>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</si>
  <si>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</si>
  <si>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</si>
  <si>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</si>
  <si>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</si>
  <si>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</si>
  <si>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</si>
  <si>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12-03-2025 00:00:00</t>
  </si>
  <si>
    <t>26546885</t>
  </si>
  <si>
    <t>МУП "Шуховский полигон ТБО"</t>
  </si>
  <si>
    <t>4501144681</t>
  </si>
  <si>
    <t>29-09-2008 00:00:00</t>
  </si>
  <si>
    <t>07-02-2025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</si>
  <si>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</si>
  <si>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</si>
  <si>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</si>
  <si>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</si>
  <si>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</si>
  <si>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</si>
  <si>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</si>
  <si>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</si>
  <si>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</si>
  <si>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</si>
  <si>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</si>
  <si>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</si>
  <si>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</si>
  <si>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</si>
  <si>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30988483</t>
  </si>
  <si>
    <t>ООО "Сток"</t>
  </si>
  <si>
    <t>4501167576</t>
  </si>
  <si>
    <t>12-05-2011 00:00:00</t>
  </si>
  <si>
    <t>11-03-2024 00:00:00</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</si>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</sst>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528d90a-a18c-40b9-9ac1-069dc06d83e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19068-8968-625C-6CF1-0CA202FA58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86698-17CD-AA08-E1BE-A07839272A6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"Курганская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0C12-B918-53F8-5DF8-9CE277A6FF48}" mc:Ignorable="x14ac xr xr2 xr3">
  <sheetPr>
    <tabColor theme="6" tint="0.4"/>
  </sheetPr>
  <dimension ref="A1:BA65"/>
  <sheetViews>
    <sheetView showGridLines="0" zoomScale="90" workbookViewId="0">
      <pane xSplit="29" ySplit="42" topLeftCell="AD46"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3.421875" customWidth="1"/>
    <col min="35" max="35" style="1636" width="3.7109375" customWidth="1"/>
    <col min="36" max="36" style="1636" width="13.421875" customWidth="1"/>
    <col min="37" max="37" style="1636" width="8.57421875" customWidth="1"/>
    <col min="42" max="42" style="65" width="13.140625" customWidth="1"/>
    <col min="44" max="44" style="65" width="13.851562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2727"/>
      <c r="AQ1" s="1636"/>
      <c r="AR1" s="2727"/>
      <c r="AS1" s="2727"/>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728"/>
      <c r="AQ2" s="2244"/>
      <c r="AR2" s="2728"/>
      <c r="AS2" s="2729"/>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728"/>
      <c r="AQ3" s="2244"/>
      <c r="AR3" s="2728"/>
      <c r="AS3" s="2729"/>
      <c r="AT3" s="2245"/>
      <c r="AU3" s="1259" t="s">
        <v>403</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728"/>
      <c r="AQ4" s="2244"/>
      <c r="AR4" s="2728"/>
      <c r="AS4" s="2729"/>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728"/>
      <c r="AQ5" s="2244"/>
      <c r="AR5" s="2728"/>
      <c r="AS5" s="2729"/>
      <c r="AT5" s="2245"/>
      <c r="AU5" s="1259" t="s">
        <v>407</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6"/>
      <c r="AM6" s="2247"/>
      <c r="AN6" s="2247"/>
      <c r="AO6" s="2247"/>
      <c r="AP6" s="2730"/>
      <c r="AQ6" s="2247"/>
      <c r="AR6" s="2730"/>
      <c r="AS6" s="2731"/>
      <c r="AT6" s="2248"/>
      <c r="AU6" s="1259" t="s">
        <v>410</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6"/>
      <c r="AM7" s="2247"/>
      <c r="AN7" s="2247"/>
      <c r="AO7" s="2247"/>
      <c r="AP7" s="2730"/>
      <c r="AQ7" s="2247"/>
      <c r="AR7" s="2730"/>
      <c r="AS7" s="2731"/>
      <c r="AT7" s="2248"/>
      <c r="AU7" s="1259" t="s">
        <v>413</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732"/>
      <c r="AQ8" s="2108" t="s">
        <v>67</v>
      </c>
      <c r="AR8" s="2732"/>
      <c r="AS8" s="2733" t="s">
        <v>67</v>
      </c>
      <c r="AT8" s="326"/>
      <c r="AU8" s="2254" t="s">
        <v>415</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734"/>
      <c r="AQ9" s="2108"/>
      <c r="AR9" s="2734"/>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2677"/>
      <c r="AM10" s="2678"/>
      <c r="AN10" s="2679"/>
      <c r="AO10" s="2680"/>
      <c r="AP10" s="2735"/>
      <c r="AQ10" s="2682"/>
      <c r="AR10" s="2736"/>
      <c r="AS10" s="2737"/>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2685"/>
      <c r="AM11" s="2686"/>
      <c r="AN11" s="2687"/>
      <c r="AO11" s="2688"/>
      <c r="AP11" s="2738"/>
      <c r="AQ11" s="2690"/>
      <c r="AR11" s="2739"/>
      <c r="AS11" s="2740"/>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2693"/>
      <c r="AM12" s="2694"/>
      <c r="AN12" s="2695"/>
      <c r="AO12" s="2696"/>
      <c r="AP12" s="2741"/>
      <c r="AQ12" s="2698"/>
      <c r="AR12" s="2742"/>
      <c r="AS12" s="2743"/>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2744"/>
      <c r="AQ13" s="1321"/>
      <c r="AR13" s="2744"/>
      <c r="AS13" s="2744"/>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2745"/>
      <c r="AQ14" s="1325"/>
      <c r="AR14" s="2745"/>
      <c r="AS14" s="274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2745"/>
      <c r="AQ15" s="1325"/>
      <c r="AR15" s="2745"/>
      <c r="AS15" s="274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2727"/>
      <c r="AQ16" s="1636"/>
      <c r="AR16" s="2727"/>
      <c r="AS16" s="2727"/>
      <c r="BA16" s="1156">
        <v>0</v>
      </c>
    </row>
    <row customHeight="1" ht="14.25" hidden="1">
      <c r="P17" s="1312"/>
      <c r="AD17" s="1361"/>
      <c r="AE17" s="1361"/>
      <c r="AF17" s="1361"/>
      <c r="AG17" s="1362"/>
      <c r="AH17" s="2268"/>
      <c r="AI17" s="2269" t="s">
        <v>67</v>
      </c>
      <c r="AJ17" s="2268"/>
      <c r="AK17" s="2269" t="s">
        <v>67</v>
      </c>
      <c r="AL17" s="1636"/>
      <c r="AM17" s="1636"/>
      <c r="AN17" s="1636"/>
      <c r="AO17" s="1636"/>
      <c r="AP17" s="2727"/>
      <c r="AQ17" s="1636"/>
      <c r="AR17" s="2727"/>
      <c r="AS17" s="2727"/>
      <c r="BA17" s="1156">
        <v>0</v>
      </c>
    </row>
    <row customHeight="1" ht="14.25" hidden="1">
      <c r="P18" s="1312"/>
      <c r="AD18" s="1361"/>
      <c r="AE18" s="1361"/>
      <c r="AF18" s="1361"/>
      <c r="AG18" s="329" t="str">
        <f>AH17&amp;"-"&amp;AJ17</f>
        <v>-</v>
      </c>
      <c r="AH18" s="2269"/>
      <c r="AI18" s="2269"/>
      <c r="AJ18" s="2269"/>
      <c r="AK18" s="2269"/>
      <c r="AL18" s="1636"/>
      <c r="AM18" s="1636"/>
      <c r="AN18" s="1636"/>
      <c r="AO18" s="1636"/>
      <c r="AP18" s="2727"/>
      <c r="AQ18" s="1636"/>
      <c r="AR18" s="2727"/>
      <c r="AS18" s="2727"/>
      <c r="BA18" s="1156">
        <v>0</v>
      </c>
    </row>
    <row customHeight="1" ht="14.25" hidden="1">
      <c r="P19" s="1312"/>
      <c r="AK19" s="328"/>
      <c r="AL19" s="1636"/>
      <c r="AM19" s="1636"/>
      <c r="AN19" s="1636"/>
      <c r="AO19" s="1636"/>
      <c r="AP19" s="2727"/>
      <c r="AQ19" s="1636"/>
      <c r="AR19" s="2727"/>
      <c r="AS19" s="2727"/>
      <c r="BA19" s="1156">
        <v>0</v>
      </c>
    </row>
    <row s="1367" customFormat="1" customHeight="1" ht="22.5" hidden="1">
      <c r="L20" s="1330"/>
      <c r="M20" s="1363"/>
      <c r="N20" s="1363"/>
      <c r="O20" s="1368" t="s">
        <v>419</v>
      </c>
      <c r="P20" s="1363"/>
      <c r="Q20" s="1372"/>
      <c r="R20" s="1372"/>
      <c r="S20" s="730"/>
      <c r="Z20" s="1368"/>
      <c r="AB20" s="1368"/>
      <c r="AC20" s="1367"/>
      <c r="AH20" s="1368"/>
      <c r="AJ20" s="1368"/>
      <c r="AK20" s="1367"/>
      <c r="AL20" s="1367"/>
      <c r="AM20" s="1367"/>
      <c r="AN20" s="1367"/>
      <c r="AO20" s="1367"/>
      <c r="AP20" s="2746"/>
      <c r="AQ20" s="1367"/>
      <c r="AR20" s="2746"/>
      <c r="AS20" s="2747"/>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2747"/>
      <c r="AQ21" s="1367"/>
      <c r="AR21" s="2747"/>
      <c r="AS21" s="2747"/>
      <c r="AV21" s="512"/>
      <c r="AW21" s="512"/>
      <c r="AX21" s="512"/>
      <c r="AY21" s="512"/>
      <c r="AZ21" s="512"/>
      <c r="BA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L22" s="1367"/>
      <c r="AM22" s="1367"/>
      <c r="AN22" s="1367"/>
      <c r="AO22" s="1367"/>
      <c r="AP22" s="2747"/>
      <c r="AQ22" s="1371" t="s">
        <v>422</v>
      </c>
      <c r="AR22" s="2747"/>
      <c r="AS22" s="2748" t="s">
        <v>423</v>
      </c>
      <c r="AV22" s="512"/>
      <c r="AW22" s="512"/>
      <c r="AX22" s="512"/>
      <c r="AY22" s="512"/>
      <c r="AZ22" s="512"/>
      <c r="BA22" s="1161">
        <v>0</v>
      </c>
    </row>
    <row customHeight="1" ht="14.25" hidden="1">
      <c r="O23" s="1365"/>
      <c r="P23" s="1312"/>
      <c r="AL23" s="1636"/>
      <c r="AM23" s="1636"/>
      <c r="AN23" s="1636"/>
      <c r="AO23" s="1636"/>
      <c r="AP23" s="2727"/>
      <c r="AQ23" s="1636"/>
      <c r="AR23" s="2727"/>
      <c r="AS23" s="2727"/>
      <c r="BA23" s="1156">
        <v>0</v>
      </c>
    </row>
    <row customHeight="1" ht="14.25" hidden="1">
      <c r="O24" s="1365"/>
      <c r="P24" s="1312"/>
      <c r="AL24" s="1636"/>
      <c r="AM24" s="1636"/>
      <c r="AN24" s="1636"/>
      <c r="AO24" s="1636"/>
      <c r="AP24" s="2727"/>
      <c r="AQ24" s="1636"/>
      <c r="AR24" s="2727"/>
      <c r="AS24" s="2727"/>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2727"/>
      <c r="AQ25" s="1636"/>
      <c r="AR25" s="2727"/>
      <c r="AS25" s="2727"/>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749"/>
      <c r="AQ26" s="2249"/>
      <c r="AR26" s="2749"/>
      <c r="AS26" s="2749"/>
      <c r="BA26" s="1156">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750"/>
      <c r="AQ27" s="2250"/>
      <c r="AR27" s="2750"/>
      <c r="AS27" s="2750"/>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2751"/>
      <c r="AQ28" s="323"/>
      <c r="AR28" s="2751"/>
      <c r="AS28" s="2751"/>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752"/>
      <c r="AQ29" s="2252"/>
      <c r="AR29" s="2752"/>
      <c r="AS29" s="2727"/>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2265" t="str">
        <f>IF(TITLE_DATE_PR_CHANGE="",IF(TITLE_DATE_PR="","",TITLE_DATE_PR),TITLE_DATE_PR_CHANGE)</f>
        <v>45960</v>
      </c>
      <c r="AM30" s="2265"/>
      <c r="AN30" s="2265"/>
      <c r="AO30" s="2265"/>
      <c r="AP30" s="2753"/>
      <c r="AQ30" s="2265"/>
      <c r="AR30" s="2753"/>
      <c r="AS30" s="27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2252" t="str">
        <f>IF(TITLE_NUMBER_PR_CHANGE="",IF(TITLE_NUMBER_PR="","",TITLE_NUMBER_PR),TITLE_NUMBER_PR_CHANGE)</f>
        <v>549Т</v>
      </c>
      <c r="AM31" s="2252"/>
      <c r="AN31" s="2252"/>
      <c r="AO31" s="2252"/>
      <c r="AP31" s="2752"/>
      <c r="AQ31" s="2252"/>
      <c r="AR31" s="2752"/>
      <c r="AS31" s="27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752"/>
      <c r="AQ32" s="2252"/>
      <c r="AR32" s="2752"/>
      <c r="AS32" s="2727"/>
      <c r="AT32" s="327"/>
      <c r="AU32" s="281"/>
      <c r="AV32" s="369"/>
      <c r="AW32" s="369"/>
      <c r="AX32" s="369"/>
      <c r="AY32" s="369"/>
      <c r="AZ32" s="369"/>
      <c r="BA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2751"/>
      <c r="AQ33" s="323"/>
      <c r="AR33" s="2751"/>
      <c r="AS33" s="2751"/>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2265" t="str">
        <f>IF(TITLE_DATE_PR_CHANGE="",IF(TITLE_DATE_PR="","",TITLE_DATE_PR),TITLE_DATE_PR_CHANGE)</f>
        <v>45960</v>
      </c>
      <c r="AM34" s="2265"/>
      <c r="AN34" s="2265"/>
      <c r="AO34" s="2265"/>
      <c r="AP34" s="2753"/>
      <c r="AQ34" s="2265"/>
      <c r="AR34" s="2753"/>
      <c r="AS34" s="2727"/>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2252" t="str">
        <f>IF(TITLE_NUMBER_PR_CHANGE="",IF(TITLE_NUMBER_PR="","",TITLE_NUMBER_PR),TITLE_NUMBER_PR_CHANGE)</f>
        <v>549Т</v>
      </c>
      <c r="AM35" s="2252"/>
      <c r="AN35" s="2252"/>
      <c r="AO35" s="2252"/>
      <c r="AP35" s="2752"/>
      <c r="AQ35" s="2252"/>
      <c r="AR35" s="2752"/>
      <c r="AS35" s="2727"/>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L36" s="1636"/>
      <c r="AM36" s="1636"/>
      <c r="AN36" s="1636"/>
      <c r="AO36" s="1636"/>
      <c r="AP36" s="2727"/>
      <c r="AQ36" s="1636"/>
      <c r="AR36" s="2727"/>
      <c r="AS36" s="2754" t="s">
        <v>429</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430</v>
      </c>
      <c r="AM37" s="2253"/>
      <c r="AN37" s="2253"/>
      <c r="AO37" s="2253"/>
      <c r="AP37" s="2755"/>
      <c r="AQ37" s="2253"/>
      <c r="AR37" s="2755"/>
      <c r="AS37" s="2755"/>
      <c r="BA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313" t="s">
        <v>305</v>
      </c>
      <c r="AM38" s="2313"/>
      <c r="AN38" s="2313"/>
      <c r="AO38" s="2313"/>
      <c r="AP38" s="2756"/>
      <c r="AQ38" s="2313"/>
      <c r="AR38" s="2756"/>
      <c r="AS38" s="2756"/>
      <c r="AT38" s="2128"/>
      <c r="AU38" s="2128"/>
      <c r="BA38" s="1156"/>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400" t="s">
        <v>432</v>
      </c>
      <c r="AM39" s="2401"/>
      <c r="AN39" s="2401"/>
      <c r="AO39" s="2401"/>
      <c r="AP39" s="2757"/>
      <c r="AQ39" s="2401"/>
      <c r="AR39" s="2758"/>
      <c r="AS39" s="2759" t="s">
        <v>433</v>
      </c>
      <c r="AT39" s="2281" t="s">
        <v>435</v>
      </c>
      <c r="AU39" s="2128"/>
      <c r="BA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61" t="s">
        <v>436</v>
      </c>
      <c r="AM40" s="2611" t="s">
        <v>437</v>
      </c>
      <c r="AN40" s="2263" t="s">
        <v>438</v>
      </c>
      <c r="AO40" s="2264"/>
      <c r="AP40" s="2760" t="s">
        <v>439</v>
      </c>
      <c r="AQ40" s="2270"/>
      <c r="AR40" s="2761"/>
      <c r="AS40" s="2762"/>
      <c r="AT40" s="2282"/>
      <c r="AU40" s="2128"/>
      <c r="BA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62"/>
      <c r="AM41" s="2285"/>
      <c r="AN41" s="2578" t="s">
        <v>447</v>
      </c>
      <c r="AO41" s="2578" t="s">
        <v>448</v>
      </c>
      <c r="AP41" s="2763" t="s">
        <v>449</v>
      </c>
      <c r="AQ41" s="2271" t="s">
        <v>450</v>
      </c>
      <c r="AR41" s="2764"/>
      <c r="AS41" s="2765"/>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766">
        <f>OFFSET(AP42,0,-1)+1</f>
        <v>3</v>
      </c>
      <c r="AQ42" s="2273">
        <f>OFFSET(AQ42,0,-1)+1</f>
        <v>4</v>
      </c>
      <c r="AR42" s="2766"/>
      <c r="AS42" s="2766">
        <f>OFFSET(AS42,0,-2)+1</f>
        <v>5</v>
      </c>
      <c r="AT42" s="1246">
        <f>OFFSET(AT42,0,-1)</f>
        <v>5</v>
      </c>
      <c r="AU42" s="1257">
        <f>OFFSET(AU42,0,-1)+1</f>
        <v>6</v>
      </c>
      <c r="AV42" s="512"/>
      <c r="AW42" s="512"/>
      <c r="AX42" s="512"/>
      <c r="AY42" s="512"/>
      <c r="AZ42" s="512"/>
      <c r="BA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(мощность) на коллекторах источника тепловой энергии</v>
      </c>
      <c r="AE43" s="2244"/>
      <c r="AF43" s="2244"/>
      <c r="AG43" s="2244"/>
      <c r="AH43" s="2244"/>
      <c r="AI43" s="2244"/>
      <c r="AJ43" s="2244"/>
      <c r="AK43" s="2244"/>
      <c r="AL43" s="2243"/>
      <c r="AM43" s="2244"/>
      <c r="AN43" s="2244"/>
      <c r="AO43" s="2244"/>
      <c r="AP43" s="2728"/>
      <c r="AQ43" s="2244"/>
      <c r="AR43" s="2728"/>
      <c r="AS43" s="2729"/>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402</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728"/>
      <c r="AQ44" s="2244"/>
      <c r="AR44" s="2728"/>
      <c r="AS44" s="2729"/>
      <c r="AT44" s="2245"/>
      <c r="AU44" s="1259" t="s">
        <v>403</v>
      </c>
      <c r="AW44" s="501"/>
      <c r="AX44" s="501" t="str">
        <f>IF(T44="","",T44)</f>
        <v>Территория действия тарифа</v>
      </c>
      <c r="AY44" s="501"/>
      <c r="AZ44" s="501"/>
      <c r="BA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404</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728"/>
      <c r="AQ45" s="2244"/>
      <c r="AR45" s="2728"/>
      <c r="AS45" s="2729"/>
      <c r="AT45" s="2245"/>
      <c r="AU45" s="1259" t="s">
        <v>405</v>
      </c>
      <c r="AW45" s="501"/>
      <c r="AX45" s="501" t="str">
        <f>IF(T45="","",T45)</f>
        <v>Наименование системы теплоснабжения </v>
      </c>
      <c r="AY45" s="501"/>
      <c r="AZ45" s="501"/>
      <c r="BA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406</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728"/>
      <c r="AQ46" s="2244"/>
      <c r="AR46" s="2728"/>
      <c r="AS46" s="2729"/>
      <c r="AT46" s="2245"/>
      <c r="AU46" s="1259" t="s">
        <v>407</v>
      </c>
      <c r="AW46" s="501"/>
      <c r="AX46" s="501" t="str">
        <f>IF(T46="","",T46)</f>
        <v>Источник тепловой энергии  </v>
      </c>
      <c r="AY46" s="501"/>
      <c r="AZ46" s="501"/>
      <c r="BA46" s="1156">
        <v>23</v>
      </c>
    </row>
    <row customHeight="1" ht="49.5">
      <c r="A47" s="1364" t="s">
        <v>159</v>
      </c>
      <c r="B47" s="1364" t="s">
        <v>160</v>
      </c>
      <c r="C47" s="1364" t="s">
        <v>161</v>
      </c>
      <c r="D47" s="1364" t="s">
        <v>162</v>
      </c>
      <c r="E47" s="2260"/>
      <c r="F47" s="2260"/>
      <c r="G47" s="2260"/>
      <c r="H47" s="2260"/>
      <c r="I47" s="2257" t="str">
        <f>S46&amp;".1"</f>
        <v>1.1.1.1.1</v>
      </c>
      <c r="J47" s="1364"/>
      <c r="K47" s="1364"/>
      <c r="L47" s="1365" t="s">
        <v>408</v>
      </c>
      <c r="P47" s="2258">
        <v>1</v>
      </c>
      <c r="Q47" s="1221"/>
      <c r="R47" s="357"/>
      <c r="S47" s="1225" t="str">
        <f>$I47</f>
        <v>1.1.1.1.1</v>
      </c>
      <c r="T47" s="286" t="s">
        <v>409</v>
      </c>
      <c r="U47" s="301"/>
      <c r="V47" s="2246"/>
      <c r="W47" s="2247"/>
      <c r="X47" s="2247"/>
      <c r="Y47" s="2247"/>
      <c r="Z47" s="2247"/>
      <c r="AA47" s="2247"/>
      <c r="AB47" s="2247"/>
      <c r="AC47" s="2248"/>
      <c r="AD47" s="2246" t="s">
        <v>451</v>
      </c>
      <c r="AE47" s="2247"/>
      <c r="AF47" s="2247"/>
      <c r="AG47" s="2247"/>
      <c r="AH47" s="2247"/>
      <c r="AI47" s="2247"/>
      <c r="AJ47" s="2247"/>
      <c r="AK47" s="2247"/>
      <c r="AL47" s="2246"/>
      <c r="AM47" s="2247"/>
      <c r="AN47" s="2247"/>
      <c r="AO47" s="2247"/>
      <c r="AP47" s="2730"/>
      <c r="AQ47" s="2247"/>
      <c r="AR47" s="2730"/>
      <c r="AS47" s="2731"/>
      <c r="AT47" s="2248"/>
      <c r="AU47" s="1259" t="s">
        <v>410</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159</v>
      </c>
      <c r="B48" s="1364" t="s">
        <v>160</v>
      </c>
      <c r="C48" s="1364" t="s">
        <v>161</v>
      </c>
      <c r="D48" s="1364" t="s">
        <v>162</v>
      </c>
      <c r="E48" s="2260"/>
      <c r="F48" s="2260"/>
      <c r="G48" s="2260"/>
      <c r="H48" s="2260"/>
      <c r="I48" s="2287"/>
      <c r="J48" s="2257" t="str">
        <f>I47&amp;".1"</f>
        <v>1.1.1.1.1.1</v>
      </c>
      <c r="K48" s="1364"/>
      <c r="L48" s="1365" t="s">
        <v>411</v>
      </c>
      <c r="P48" s="2258"/>
      <c r="Q48" s="2258">
        <v>1</v>
      </c>
      <c r="R48" s="358"/>
      <c r="S48" s="1225" t="str">
        <f>$J48</f>
        <v>1.1.1.1.1.1</v>
      </c>
      <c r="T48" s="287" t="s">
        <v>412</v>
      </c>
      <c r="U48" s="301"/>
      <c r="V48" s="2246"/>
      <c r="W48" s="2247"/>
      <c r="X48" s="2247"/>
      <c r="Y48" s="2247"/>
      <c r="Z48" s="2247"/>
      <c r="AA48" s="2247"/>
      <c r="AB48" s="2247"/>
      <c r="AC48" s="2248"/>
      <c r="AD48" s="2246" t="s">
        <v>452</v>
      </c>
      <c r="AE48" s="2247"/>
      <c r="AF48" s="2247"/>
      <c r="AG48" s="2247"/>
      <c r="AH48" s="2247"/>
      <c r="AI48" s="2247"/>
      <c r="AJ48" s="2247"/>
      <c r="AK48" s="2247"/>
      <c r="AL48" s="2246"/>
      <c r="AM48" s="2247"/>
      <c r="AN48" s="2247"/>
      <c r="AO48" s="2247"/>
      <c r="AP48" s="2730"/>
      <c r="AQ48" s="2247"/>
      <c r="AR48" s="2730"/>
      <c r="AS48" s="2731"/>
      <c r="AT48" s="2248"/>
      <c r="AU48" s="1259" t="s">
        <v>413</v>
      </c>
      <c r="AW48" s="501"/>
      <c r="AX48" s="501" t="str">
        <f>IF(T48="","",T48)</f>
        <v>Группа потребителей</v>
      </c>
      <c r="AY48" s="501"/>
      <c r="AZ48" s="501"/>
      <c r="BA48" s="1156">
        <v>23</v>
      </c>
    </row>
    <row customHeight="1" ht="24">
      <c r="A49" s="1364" t="s">
        <v>159</v>
      </c>
      <c r="B49" s="1364" t="s">
        <v>160</v>
      </c>
      <c r="C49" s="1364" t="s">
        <v>161</v>
      </c>
      <c r="D49" s="1364" t="s">
        <v>162</v>
      </c>
      <c r="E49" s="2260"/>
      <c r="F49" s="2260"/>
      <c r="G49" s="2260"/>
      <c r="H49" s="2260"/>
      <c r="I49" s="2287"/>
      <c r="J49" s="2287"/>
      <c r="K49" s="2257" t="str">
        <f>J48&amp;".1"</f>
        <v>1.1.1.1.1.1.1</v>
      </c>
      <c r="L49" s="1365" t="s">
        <v>414</v>
      </c>
      <c r="P49" s="2258"/>
      <c r="Q49" s="2258"/>
      <c r="R49" s="358">
        <v>1</v>
      </c>
      <c r="S49" s="1225" t="str">
        <f>$K49</f>
        <v>1.1.1.1.1.1.1</v>
      </c>
      <c r="T49" s="1348" t="s">
        <v>453</v>
      </c>
      <c r="U49" s="301"/>
      <c r="V49" s="752"/>
      <c r="W49" s="326"/>
      <c r="X49" s="752"/>
      <c r="Y49" s="1258"/>
      <c r="Z49" s="2266"/>
      <c r="AA49" s="2108" t="s">
        <v>67</v>
      </c>
      <c r="AB49" s="2266"/>
      <c r="AC49" s="2108" t="s">
        <v>67</v>
      </c>
      <c r="AD49" s="752">
        <v>1694.39</v>
      </c>
      <c r="AE49" s="326"/>
      <c r="AF49" s="752"/>
      <c r="AG49" s="1258"/>
      <c r="AH49" s="2603">
        <v>46023.42074074074</v>
      </c>
      <c r="AI49" s="2108" t="s">
        <v>67</v>
      </c>
      <c r="AJ49" s="2288">
        <v>46295.42084490741</v>
      </c>
      <c r="AK49" s="2108" t="s">
        <v>67</v>
      </c>
      <c r="AL49" s="752">
        <v>3481.73</v>
      </c>
      <c r="AM49" s="326"/>
      <c r="AN49" s="752"/>
      <c r="AO49" s="1258"/>
      <c r="AP49" s="2603">
        <v>46296.4209375</v>
      </c>
      <c r="AQ49" s="2108" t="s">
        <v>67</v>
      </c>
      <c r="AR49" s="2603">
        <v>46387.42107638889</v>
      </c>
      <c r="AS49" s="2108" t="s">
        <v>67</v>
      </c>
      <c r="AT49" s="1349"/>
      <c r="AU49" s="2254" t="s">
        <v>415</v>
      </c>
      <c r="AV49" s="512">
        <f>STRCHECKDATE(V50:AT50)</f>
      </c>
      <c r="AW49" s="501"/>
      <c r="AX49" s="501" t="str">
        <f>IF(T49="","",T49)</f>
        <v>вода</v>
      </c>
      <c r="AY49" s="501"/>
      <c r="AZ49" s="501"/>
      <c r="BA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46023.42074074074-46295.42084490741</v>
      </c>
      <c r="AH50" s="2267"/>
      <c r="AI50" s="2108"/>
      <c r="AJ50" s="2289"/>
      <c r="AK50" s="2108"/>
      <c r="AL50" s="326"/>
      <c r="AM50" s="326"/>
      <c r="AN50" s="326"/>
      <c r="AO50" s="329" t="str">
        <f>AP49&amp;"-"&amp;AR49</f>
        <v>46296.4209375-46387.42107638889</v>
      </c>
      <c r="AP50" s="2734"/>
      <c r="AQ50" s="2108"/>
      <c r="AR50" s="2734"/>
      <c r="AS50" s="2108"/>
      <c r="AT50" s="1350"/>
      <c r="AU50" s="2255"/>
      <c r="AW50" s="501"/>
      <c r="AX50" s="501" t="str">
        <f>IF(T50="","",T50)</f>
        <v/>
      </c>
      <c r="AY50" s="501"/>
      <c r="AZ50" s="501"/>
      <c r="BA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2701"/>
      <c r="AM51" s="2702"/>
      <c r="AN51" s="2703"/>
      <c r="AO51" s="2704"/>
      <c r="AP51" s="2767"/>
      <c r="AQ51" s="2706"/>
      <c r="AR51" s="2768"/>
      <c r="AS51" s="2769"/>
      <c r="AT51" s="325"/>
      <c r="AU51" s="2256"/>
      <c r="AW51" s="501"/>
      <c r="AX51" s="501" t="str">
        <f>IF(T51="","",T51)</f>
        <v>Добавить вид теплоносителя (параметры теплоносителя)</v>
      </c>
      <c r="AY51" s="501"/>
      <c r="AZ51" s="501"/>
      <c r="BA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2709"/>
      <c r="AM52" s="2710"/>
      <c r="AN52" s="2711"/>
      <c r="AO52" s="2712"/>
      <c r="AP52" s="2770"/>
      <c r="AQ52" s="2714"/>
      <c r="AR52" s="2771"/>
      <c r="AS52" s="2772"/>
      <c r="AT52" s="368"/>
      <c r="AU52" s="304"/>
      <c r="AW52" s="501"/>
      <c r="AX52" s="501" t="str">
        <f>IF(T52="","",T52)</f>
        <v>Добавить группу потребителей</v>
      </c>
      <c r="AY52" s="501"/>
      <c r="AZ52" s="501"/>
      <c r="BA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2717"/>
      <c r="AM53" s="2718"/>
      <c r="AN53" s="2719"/>
      <c r="AO53" s="2720"/>
      <c r="AP53" s="2773"/>
      <c r="AQ53" s="2722"/>
      <c r="AR53" s="2774"/>
      <c r="AS53" s="2775"/>
      <c r="AT53" s="368"/>
      <c r="AU53" s="304"/>
      <c r="AW53" s="501"/>
      <c r="AX53" s="501" t="str">
        <f>IF(T53="","",T53)</f>
        <v>Добавить схему подключения</v>
      </c>
      <c r="AY53" s="501"/>
      <c r="AZ53" s="501"/>
      <c r="BA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2745"/>
      <c r="AQ54" s="1325"/>
      <c r="AR54" s="2745"/>
      <c r="AS54" s="2745"/>
      <c r="AT54" s="1325"/>
      <c r="AU54" s="1325"/>
      <c r="AW54" s="790"/>
      <c r="AX54" s="790" t="str">
        <f>IF(T54="","",T54)</f>
        <v>Добавить источник для дифференциации</v>
      </c>
      <c r="AY54" s="790"/>
      <c r="AZ54" s="790"/>
      <c r="BA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2745"/>
      <c r="AQ55" s="1325"/>
      <c r="AR55" s="2745"/>
      <c r="AS55" s="274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2745"/>
      <c r="AQ56" s="1325"/>
      <c r="AR56" s="2745"/>
      <c r="AS56" s="2745"/>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2745"/>
      <c r="AQ57" s="1325"/>
      <c r="AR57" s="2745"/>
      <c r="AS57" s="2745"/>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2727"/>
      <c r="AQ58" s="1636"/>
      <c r="AR58" s="2727"/>
      <c r="AS58" s="2727"/>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776"/>
      <c r="AQ59" s="2386"/>
      <c r="AR59" s="2776"/>
      <c r="AS59" s="2776"/>
      <c r="AT59" s="2286"/>
      <c r="AU59" s="2286"/>
      <c r="BA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776"/>
      <c r="AQ60" s="2386"/>
      <c r="AR60" s="2776"/>
      <c r="AS60" s="2776"/>
      <c r="AT60" s="2286"/>
      <c r="AU60" s="2286"/>
      <c r="BA60" s="1156">
        <v>64</v>
      </c>
    </row>
    <row customHeight="1" ht="14.699999999999998">
      <c r="O61" s="538"/>
      <c r="AL61" s="1636"/>
      <c r="AM61" s="1636"/>
      <c r="AN61" s="1636"/>
      <c r="AO61" s="1636"/>
      <c r="AP61" s="2727"/>
      <c r="AQ61" s="1636"/>
      <c r="AR61" s="2727"/>
      <c r="AS61" s="2727"/>
      <c r="BA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776"/>
      <c r="AQ62" s="2386"/>
      <c r="AR62" s="2776"/>
      <c r="AS62" s="2776"/>
      <c r="AT62" s="2286"/>
      <c r="AU62" s="2286"/>
      <c r="BA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776"/>
      <c r="AQ63" s="2386"/>
      <c r="AR63" s="2776"/>
      <c r="AS63" s="2776"/>
      <c r="AT63" s="2286"/>
      <c r="AU63" s="2286"/>
      <c r="BA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776"/>
      <c r="AQ64" s="2386"/>
      <c r="AR64" s="2776"/>
      <c r="AS64" s="2776"/>
      <c r="AT64" s="2286"/>
      <c r="AU64" s="2286"/>
      <c r="BA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2727">
        <v>0</v>
      </c>
      <c r="AQ65" s="1636">
        <v>0</v>
      </c>
      <c r="AR65" s="2727">
        <v>0</v>
      </c>
      <c r="AS65" s="2727">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3C828-FA88-2E68-6846-86485D2B4B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454</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169</v>
      </c>
      <c r="B47" s="1364" t="s">
        <v>170</v>
      </c>
      <c r="C47" s="1364" t="s">
        <v>171</v>
      </c>
      <c r="D47" s="1364" t="s">
        <v>172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169</v>
      </c>
      <c r="B48" s="1364" t="s">
        <v>170</v>
      </c>
      <c r="C48" s="1364" t="s">
        <v>171</v>
      </c>
      <c r="D48" s="1364" t="s">
        <v>172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1CF89-6B1D-22A2-BA6D-1605F08ADB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549Т</v>
      </c>
      <c r="W31" s="2252"/>
      <c r="X31" s="2252"/>
      <c r="Y31" s="2252"/>
      <c r="Z31" s="2252"/>
      <c r="AA31" s="2252"/>
      <c r="AB31" s="2252"/>
      <c r="AC31" s="1636"/>
      <c r="AD31" s="2252" t="str">
        <f>IF(TITLE_NUMBER_PR_CHANGE="",IF(TITLE_NUMBER_PR="","",TITLE_NUMBER_PR),TITLE_NUMBER_PR_CHANGE)</f>
        <v>549Т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549Т</v>
      </c>
      <c r="W35" s="2252"/>
      <c r="X35" s="2252"/>
      <c r="Y35" s="2252"/>
      <c r="Z35" s="2252"/>
      <c r="AA35" s="2252"/>
      <c r="AB35" s="2252"/>
      <c r="AC35" s="1636"/>
      <c r="AD35" s="2252" t="str">
        <f>IF(TITLE_NUMBER_PR_CHANGE="",IF(TITLE_NUMBER_PR="","",TITLE_NUMBER_PR),TITLE_NUMBER_PR_CHANGE)</f>
        <v>549Т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454</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420</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9B63A-708F-8A46-0511-E584B93E7F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549Т</v>
      </c>
      <c r="W31" s="2252"/>
      <c r="X31" s="2252"/>
      <c r="Y31" s="2252"/>
      <c r="Z31" s="2252"/>
      <c r="AA31" s="2252"/>
      <c r="AB31" s="2252"/>
      <c r="AC31" s="1636"/>
      <c r="AD31" s="2252" t="str">
        <f>IF(TITLE_NUMBER_PR_CHANGE="",IF(TITLE_NUMBER_PR="","",TITLE_NUMBER_PR),TITLE_NUMBER_PR_CHANGE)</f>
        <v>549Т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549Т</v>
      </c>
      <c r="W35" s="2252"/>
      <c r="X35" s="2252"/>
      <c r="Y35" s="2252"/>
      <c r="Z35" s="2252"/>
      <c r="AA35" s="2252"/>
      <c r="AB35" s="2252"/>
      <c r="AC35" s="1636"/>
      <c r="AD35" s="2252" t="str">
        <f>IF(TITLE_NUMBER_PR_CHANGE="",IF(TITLE_NUMBER_PR="","",TITLE_NUMBER_PR),TITLE_NUMBER_PR_CHANGE)</f>
        <v>549Т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454</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420</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FDD1-CCA5-B1EB-7064-B40C9A28E3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67176-7CB8-19D7-5D38-CC5FB5C968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12D9-05D8-04F1-8878-5F6DF19960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E5095-8779-BCA8-2D01-3D5199882E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549Т</v>
      </c>
      <c r="W31" s="2252"/>
      <c r="X31" s="2252"/>
      <c r="Y31" s="2252"/>
      <c r="Z31" s="2252"/>
      <c r="AA31" s="2252"/>
      <c r="AB31" s="2252"/>
      <c r="AC31" s="327"/>
      <c r="AD31" s="2252" t="str">
        <f>IF(TITLE_NUMBER_PR_CHANGE="",IF(TITLE_NUMBER_PR="","",TITLE_NUMBER_PR),TITLE_NUMBER_PR_CHANGE)</f>
        <v>549Т</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549Т</v>
      </c>
      <c r="W35" s="2252"/>
      <c r="X35" s="2252"/>
      <c r="Y35" s="2252"/>
      <c r="Z35" s="2252"/>
      <c r="AA35" s="2252"/>
      <c r="AB35" s="2252"/>
      <c r="AC35" s="327"/>
      <c r="AD35" s="2252" t="str">
        <f>IF(TITLE_NUMBER_PR_CHANGE="",IF(TITLE_NUMBER_PR="","",TITLE_NUMBER_PR),TITLE_NUMBER_PR_CHANGE)</f>
        <v>549Т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420</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BC75-D25E-7268-CE88-3889B947AC5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"Курганская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549Т</v>
      </c>
      <c r="Y35" s="2252"/>
      <c r="Z35" s="2252"/>
      <c r="AA35" s="2252"/>
      <c r="AB35" s="2252"/>
      <c r="AC35" s="2252"/>
      <c r="AD35" s="2252"/>
      <c r="AE35" s="2252"/>
      <c r="AF35" s="327"/>
      <c r="AG35" s="2252" t="str">
        <f>IF(TITLE_NUMBER_PR_CHANGE="",IF(TITLE_NUMBER_PR="","",TITLE_NUMBER_PR),TITLE_NUMBER_PR_CHANGE)</f>
        <v>549Т</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549Т</v>
      </c>
      <c r="Y39" s="2252"/>
      <c r="Z39" s="2252"/>
      <c r="AA39" s="2252"/>
      <c r="AB39" s="2252"/>
      <c r="AC39" s="2252"/>
      <c r="AD39" s="2252"/>
      <c r="AE39" s="2252"/>
      <c r="AF39" s="327"/>
      <c r="AG39" s="2252" t="str">
        <f>IF(TITLE_NUMBER_PR_CHANGE="",IF(TITLE_NUMBER_PR="","",TITLE_NUMBER_PR),TITLE_NUMBER_PR_CHANGE)</f>
        <v>549Т</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460</v>
      </c>
      <c r="Y44" s="2313" t="s">
        <v>461</v>
      </c>
      <c r="Z44" s="2313"/>
      <c r="AA44" s="2313"/>
      <c r="AB44" s="2313"/>
      <c r="AC44" s="2295" t="s">
        <v>439</v>
      </c>
      <c r="AD44" s="2612"/>
      <c r="AE44" s="2315"/>
      <c r="AF44" s="2279"/>
      <c r="AG44" s="2295" t="s">
        <v>460</v>
      </c>
      <c r="AH44" s="2313" t="s">
        <v>461</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464</v>
      </c>
      <c r="AA46" s="2271" t="s">
        <v>465</v>
      </c>
      <c r="AB46" s="2272"/>
      <c r="AC46" s="2318" t="s">
        <v>449</v>
      </c>
      <c r="AD46" s="2322" t="s">
        <v>450</v>
      </c>
      <c r="AE46" s="2323"/>
      <c r="AF46" s="2279"/>
      <c r="AG46" s="2326"/>
      <c r="AH46" s="2319"/>
      <c r="AI46" s="2318" t="s">
        <v>464</v>
      </c>
      <c r="AJ46" s="2271" t="s">
        <v>465</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466</v>
      </c>
      <c r="M47" s="1311" t="s">
        <v>420</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457</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163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164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165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71A187-355D-E0A8-1BF5-4CE1E6407C78}" mc:Ignorable="x14ac xr xr2 xr3">
  <sheetPr>
    <tabColor rgb="FFCCCCFF"/>
  </sheetPr>
  <dimension ref="A1:Q79"/>
  <sheetViews>
    <sheetView topLeftCell="C1" showGridLines="0" zoomScale="90" workbookViewId="0" tabSelected="1">
      <selection activeCell="I38" sqref="I3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45043</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BE308F8-C238-AE58-6698-76ACDDE7A408}"/>
    <hyperlink ref="H17" location="Титульный!H9" display="Как заполнить?" tooltip="Помощь по работе с полями отчётной формы" xr:uid="{F0F29618-BE48-8FC5-60AD-AF1B1C172B53}"/>
    <hyperlink ref="H39" location="Титульный!H9" display="Как заполнить?" tooltip="Помощь по работе с полями отчётной формы" xr:uid="{EE528C2E-D993-10D8-B4DC-D7E5E4D3B191}"/>
    <hyperlink ref="H62" location="Титульный!H9" display="Как заполнить?" tooltip="Помощь по работе с полями отчётной формы" xr:uid="{9FAB5E37-8DF8-8A76-ED73-A05ABE8591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65DE8-05E4-B208-A3A8-B211D38F72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474</v>
      </c>
      <c r="AE23" s="1508" t="s">
        <v>475</v>
      </c>
      <c r="AF23" s="1508" t="s">
        <v>474</v>
      </c>
      <c r="AI23" s="1508" t="s">
        <v>476</v>
      </c>
      <c r="AJ23" s="1508" t="s">
        <v>474</v>
      </c>
      <c r="AM23" s="1508" t="s">
        <v>477</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"Курганская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549Т</v>
      </c>
      <c r="W32" s="2252"/>
      <c r="X32" s="2252"/>
      <c r="Y32" s="2252"/>
      <c r="Z32" s="2252"/>
      <c r="AA32" s="327"/>
      <c r="AB32" s="2252" t="str">
        <f>IF(TITLE_NUMBER_PR_CHANGE="",IF(TITLE_NUMBER_PR="","",TITLE_NUMBER_PR),TITLE_NUMBER_PR_CHANGE)</f>
        <v>549Т</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549Т</v>
      </c>
      <c r="W36" s="2252"/>
      <c r="X36" s="2252"/>
      <c r="Y36" s="2252"/>
      <c r="Z36" s="2252"/>
      <c r="AA36" s="327"/>
      <c r="AB36" s="2252" t="str">
        <f>IF(TITLE_NUMBER_PR_CHANGE="",IF(TITLE_NUMBER_PR="","",TITLE_NUMBER_PR),TITLE_NUMBER_PR_CHANGE)</f>
        <v>549Т</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478</v>
      </c>
      <c r="U40" s="302"/>
      <c r="V40" s="2276"/>
      <c r="W40" s="2276"/>
      <c r="X40" s="2276"/>
      <c r="Y40" s="2276"/>
      <c r="Z40" s="2277"/>
      <c r="AA40" s="2337" t="s">
        <v>433</v>
      </c>
      <c r="AB40" s="2329" t="s">
        <v>479</v>
      </c>
      <c r="AC40" s="2292"/>
      <c r="AD40" s="2292"/>
      <c r="AE40" s="2330"/>
      <c r="AF40" s="2292" t="s">
        <v>480</v>
      </c>
      <c r="AG40" s="2292"/>
      <c r="AH40" s="2292"/>
      <c r="AI40" s="2330"/>
      <c r="AJ40" s="2329" t="s">
        <v>481</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482</v>
      </c>
      <c r="W41" s="2128"/>
      <c r="X41" s="2295" t="s">
        <v>439</v>
      </c>
      <c r="Y41" s="2314"/>
      <c r="Z41" s="2315"/>
      <c r="AA41" s="2338"/>
      <c r="AB41" s="2331"/>
      <c r="AC41" s="2332"/>
      <c r="AD41" s="2332"/>
      <c r="AE41" s="2333"/>
      <c r="AF41" s="2332"/>
      <c r="AG41" s="2332"/>
      <c r="AH41" s="2332"/>
      <c r="AI41" s="2333"/>
      <c r="AJ41" s="2331"/>
      <c r="AK41" s="2332"/>
      <c r="AL41" s="2332"/>
      <c r="AM41" s="2332"/>
      <c r="AN41" s="2128" t="s">
        <v>482</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420</v>
      </c>
      <c r="Q43" s="292"/>
      <c r="R43" s="377"/>
      <c r="S43" s="2274"/>
      <c r="T43" s="2210"/>
      <c r="U43" s="303"/>
      <c r="V43" s="1331" t="s">
        <v>483</v>
      </c>
      <c r="W43" s="1331" t="s">
        <v>484</v>
      </c>
      <c r="X43" s="1339" t="s">
        <v>449</v>
      </c>
      <c r="Y43" s="2271" t="s">
        <v>450</v>
      </c>
      <c r="Z43" s="2272"/>
      <c r="AA43" s="2339"/>
      <c r="AB43" s="2334"/>
      <c r="AC43" s="2335"/>
      <c r="AD43" s="2335"/>
      <c r="AE43" s="2336"/>
      <c r="AF43" s="2335"/>
      <c r="AG43" s="2335"/>
      <c r="AH43" s="2335"/>
      <c r="AI43" s="2336"/>
      <c r="AJ43" s="2334"/>
      <c r="AK43" s="2335"/>
      <c r="AL43" s="2335"/>
      <c r="AM43" s="2336"/>
      <c r="AN43" s="1861" t="s">
        <v>483</v>
      </c>
      <c r="AO43" s="1861" t="s">
        <v>484</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485</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163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164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165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2FD78-DB57-2468-F596-3C7F27A1D1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494</v>
      </c>
      <c r="W38" s="2263" t="s">
        <v>438</v>
      </c>
      <c r="X38" s="2264"/>
      <c r="Y38" s="2263" t="s">
        <v>439</v>
      </c>
      <c r="Z38" s="2270"/>
      <c r="AA38" s="2264"/>
      <c r="AB38" s="2279"/>
      <c r="AC38" s="13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353" t="s">
        <v>497</v>
      </c>
      <c r="W39" s="1223" t="s">
        <v>498</v>
      </c>
      <c r="X39" s="1223" t="s">
        <v>499</v>
      </c>
      <c r="Y39" s="1358" t="s">
        <v>449</v>
      </c>
      <c r="Z39" s="2271" t="s">
        <v>450</v>
      </c>
      <c r="AA39" s="2272"/>
      <c r="AB39" s="2280"/>
      <c r="AC39" s="1353" t="s">
        <v>497</v>
      </c>
      <c r="AD39" s="1223" t="s">
        <v>498</v>
      </c>
      <c r="AE39" s="1223" t="s">
        <v>499</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8E748-2EB8-D3B8-CBCD-EE1AA32D2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048B8-4318-7178-63E8-E9D2433260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1B658-EA78-CDDE-095B-42ADAC53AD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70954-58C8-1268-9D58-D1F21AE75E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475</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549Т</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549Т</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504</v>
      </c>
      <c r="U37" s="338"/>
      <c r="V37" s="2276"/>
      <c r="W37" s="2276"/>
      <c r="X37" s="2276"/>
      <c r="Y37" s="2276"/>
      <c r="Z37" s="2276"/>
      <c r="AA37" s="2210" t="s">
        <v>433</v>
      </c>
      <c r="AB37" s="2209" t="s">
        <v>505</v>
      </c>
      <c r="AC37" s="2209" t="s">
        <v>479</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482</v>
      </c>
      <c r="W38" s="2128"/>
      <c r="X38" s="2295" t="s">
        <v>439</v>
      </c>
      <c r="Y38" s="2314"/>
      <c r="Z38" s="2314"/>
      <c r="AA38" s="2210"/>
      <c r="AB38" s="2209"/>
      <c r="AC38" s="2209"/>
      <c r="AD38" s="2104" t="s">
        <v>482</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420</v>
      </c>
      <c r="Q40" s="292"/>
      <c r="R40" s="377"/>
      <c r="S40" s="2274"/>
      <c r="T40" s="2210"/>
      <c r="U40" s="303"/>
      <c r="V40" s="1951" t="s">
        <v>483</v>
      </c>
      <c r="W40" s="1951" t="s">
        <v>484</v>
      </c>
      <c r="X40" s="1939" t="s">
        <v>449</v>
      </c>
      <c r="Y40" s="2271" t="s">
        <v>450</v>
      </c>
      <c r="Z40" s="2321"/>
      <c r="AA40" s="2210"/>
      <c r="AB40" s="2209"/>
      <c r="AC40" s="2209"/>
      <c r="AD40" s="1969" t="s">
        <v>483</v>
      </c>
      <c r="AE40" s="1960" t="s">
        <v>484</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485</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163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164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165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165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E75C8-A79E-FFA8-0A93-C392B034D5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549Т</v>
      </c>
      <c r="W33" s="2252"/>
      <c r="X33" s="2252"/>
      <c r="Y33" s="2252"/>
      <c r="Z33" s="2252"/>
      <c r="AA33" s="2252"/>
      <c r="AB33" s="2252"/>
      <c r="AC33" s="327"/>
      <c r="AD33" s="2252" t="str">
        <f>IF(TITLE_NUMBER_PR_CHANGE="",IF(TITLE_NUMBER_PR="","",TITLE_NUMBER_PR),TITLE_NUMBER_PR_CHANGE)</f>
        <v>549Т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549Т</v>
      </c>
      <c r="W37" s="2252"/>
      <c r="X37" s="2252"/>
      <c r="Y37" s="2252"/>
      <c r="Z37" s="2252"/>
      <c r="AA37" s="2252"/>
      <c r="AB37" s="2252"/>
      <c r="AC37" s="327"/>
      <c r="AD37" s="2252" t="str">
        <f>IF(TITLE_NUMBER_PR_CHANGE="",IF(TITLE_NUMBER_PR="","",TITLE_NUMBER_PR),TITLE_NUMBER_PR_CHANGE)</f>
        <v>549Т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420</v>
      </c>
      <c r="Q44" s="292"/>
      <c r="R44" s="377"/>
      <c r="S44" s="2274"/>
      <c r="T44" s="2210"/>
      <c r="U44" s="303"/>
      <c r="V44" s="1449" t="s">
        <v>483</v>
      </c>
      <c r="W44" s="1449" t="s">
        <v>484</v>
      </c>
      <c r="X44" s="1449" t="s">
        <v>483</v>
      </c>
      <c r="Y44" s="1449" t="s">
        <v>484</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745D2-55E6-406D-B7C5-CC7545A219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A41F8-FC44-2FAB-6378-EC245DF23E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327"/>
      <c r="AC29" s="2252" t="str">
        <f>IF(TITLE_NUMBER_PR_CHANGE="",IF(TITLE_NUMBER_PR="","",TITLE_NUMBER_PR),TITLE_NUMBER_PR_CHANGE)</f>
        <v>549Т</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327"/>
      <c r="AC33" s="2252" t="str">
        <f>IF(TITLE_NUMBER_PR_CHANGE="",IF(TITLE_NUMBER_PR="","",TITLE_NUMBER_PR),TITLE_NUMBER_PR_CHANGE)</f>
        <v>549Т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495</v>
      </c>
      <c r="J39" s="1365" t="s">
        <v>445</v>
      </c>
      <c r="K39" s="1365" t="s">
        <v>496</v>
      </c>
      <c r="L39" s="1365" t="s">
        <v>420</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17394-9FB8-1BC8-01E4-4307EE9D55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549Т</v>
      </c>
      <c r="W33" s="2252"/>
      <c r="X33" s="2252"/>
      <c r="Y33" s="2252"/>
      <c r="Z33" s="2252"/>
      <c r="AA33" s="2252"/>
      <c r="AB33" s="2252"/>
      <c r="AC33" s="327"/>
      <c r="AD33" s="2252" t="str">
        <f>IF(TITLE_NUMBER_PR_CHANGE="",IF(TITLE_NUMBER_PR="","",TITLE_NUMBER_PR),TITLE_NUMBER_PR_CHANGE)</f>
        <v>549Т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549Т</v>
      </c>
      <c r="W37" s="2252"/>
      <c r="X37" s="2252"/>
      <c r="Y37" s="2252"/>
      <c r="Z37" s="2252"/>
      <c r="AA37" s="2252"/>
      <c r="AB37" s="2252"/>
      <c r="AC37" s="327"/>
      <c r="AD37" s="2252" t="str">
        <f>IF(TITLE_NUMBER_PR_CHANGE="",IF(TITLE_NUMBER_PR="","",TITLE_NUMBER_PR),TITLE_NUMBER_PR_CHANGE)</f>
        <v>549Т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420</v>
      </c>
      <c r="Q44" s="292"/>
      <c r="R44" s="377"/>
      <c r="S44" s="2274"/>
      <c r="T44" s="2210"/>
      <c r="U44" s="303"/>
      <c r="V44" s="1480" t="s">
        <v>483</v>
      </c>
      <c r="W44" s="1480" t="s">
        <v>484</v>
      </c>
      <c r="X44" s="1480" t="s">
        <v>483</v>
      </c>
      <c r="Y44" s="1480" t="s">
        <v>484</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A418-2ED1-D9C6-2247-D5E4C812E9B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город Курган(37701000)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CAE8-495A-4B49-1076-A598F2E140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2252"/>
      <c r="AC29" s="2252"/>
      <c r="AD29" s="2252"/>
      <c r="AE29" s="2252"/>
      <c r="AF29" s="327"/>
      <c r="AG29" s="2252" t="str">
        <f>IF(TITLE_NUMBER_PR_CHANGE="",IF(TITLE_NUMBER_PR="","",TITLE_NUMBER_PR),TITLE_NUMBER_PR_CHANGE)</f>
        <v>549Т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2252"/>
      <c r="AC33" s="2252"/>
      <c r="AD33" s="2252"/>
      <c r="AE33" s="2252"/>
      <c r="AF33" s="327"/>
      <c r="AG33" s="2252" t="str">
        <f>IF(TITLE_NUMBER_PR_CHANGE="",IF(TITLE_NUMBER_PR="","",TITLE_NUMBER_PR),TITLE_NUMBER_PR_CHANGE)</f>
        <v>549Т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495</v>
      </c>
      <c r="J40" s="1365" t="s">
        <v>445</v>
      </c>
      <c r="K40" s="1365" t="s">
        <v>496</v>
      </c>
      <c r="L40" s="1365" t="s">
        <v>420</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1BC28-C25E-46D8-53C8-7DBDBEE0C2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549Т</v>
      </c>
      <c r="W29" s="2252"/>
      <c r="X29" s="2252"/>
      <c r="Y29" s="2252"/>
      <c r="Z29" s="2252"/>
      <c r="AA29" s="2252"/>
      <c r="AB29" s="2252"/>
      <c r="AC29" s="2252"/>
      <c r="AD29" s="2252"/>
      <c r="AE29" s="2252"/>
      <c r="AF29" s="327"/>
      <c r="AG29" s="2252" t="str">
        <f>IF(TITLE_NUMBER_PR_CHANGE="",IF(TITLE_NUMBER_PR="","",TITLE_NUMBER_PR),TITLE_NUMBER_PR_CHANGE)</f>
        <v>549Т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549Т</v>
      </c>
      <c r="W33" s="2252"/>
      <c r="X33" s="2252"/>
      <c r="Y33" s="2252"/>
      <c r="Z33" s="2252"/>
      <c r="AA33" s="2252"/>
      <c r="AB33" s="2252"/>
      <c r="AC33" s="2252"/>
      <c r="AD33" s="2252"/>
      <c r="AE33" s="2252"/>
      <c r="AF33" s="327"/>
      <c r="AG33" s="2252" t="str">
        <f>IF(TITLE_NUMBER_PR_CHANGE="",IF(TITLE_NUMBER_PR="","",TITLE_NUMBER_PR),TITLE_NUMBER_PR_CHANGE)</f>
        <v>549Т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495</v>
      </c>
      <c r="J40" s="1365" t="s">
        <v>445</v>
      </c>
      <c r="K40" s="1365" t="s">
        <v>496</v>
      </c>
      <c r="L40" s="1365" t="s">
        <v>420</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BC978-D63C-A458-8F58-1893EA16B0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549Т</v>
      </c>
      <c r="W33" s="2252"/>
      <c r="X33" s="2252"/>
      <c r="Y33" s="2252"/>
      <c r="Z33" s="2252"/>
      <c r="AA33" s="2252"/>
      <c r="AB33" s="2252"/>
      <c r="AC33" s="327"/>
      <c r="AD33" s="2252" t="str">
        <f>IF(TITLE_NUMBER_PR_CHANGE="",IF(TITLE_NUMBER_PR="","",TITLE_NUMBER_PR),TITLE_NUMBER_PR_CHANGE)</f>
        <v>549Т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549Т</v>
      </c>
      <c r="W37" s="2252"/>
      <c r="X37" s="2252"/>
      <c r="Y37" s="2252"/>
      <c r="Z37" s="2252"/>
      <c r="AA37" s="2252"/>
      <c r="AB37" s="2252"/>
      <c r="AC37" s="327"/>
      <c r="AD37" s="2252" t="str">
        <f>IF(TITLE_NUMBER_PR_CHANGE="",IF(TITLE_NUMBER_PR="","",TITLE_NUMBER_PR),TITLE_NUMBER_PR_CHANGE)</f>
        <v>549Т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420</v>
      </c>
      <c r="Q44" s="292"/>
      <c r="R44" s="377"/>
      <c r="S44" s="2274"/>
      <c r="T44" s="2210"/>
      <c r="U44" s="303"/>
      <c r="V44" s="1480" t="s">
        <v>483</v>
      </c>
      <c r="W44" s="1480" t="s">
        <v>484</v>
      </c>
      <c r="X44" s="1480" t="s">
        <v>483</v>
      </c>
      <c r="Y44" s="1480" t="s">
        <v>484</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78CD8-950A-5238-20D8-DDCF48ADD4D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"Курганская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571</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17C6-BAFC-8558-2028-AD4C574776C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"Курганская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607</v>
      </c>
      <c r="K10" s="522" t="s">
        <v>608</v>
      </c>
      <c r="L10" s="2128" t="s">
        <v>89</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99998-46C7-E04C-8F78-F3CD1227B3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ООО "Курганская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89</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7E018-292F-6858-BCEF-B7AE35E2C2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430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ООО "Курганская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89</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110</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111</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91</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FE058-901E-E7A8-AD19-82D374FE25B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ООО "Курганская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571</v>
      </c>
      <c r="H14" s="1635" t="s">
        <v>308</v>
      </c>
      <c r="I14" s="1635" t="s">
        <v>308</v>
      </c>
      <c r="J14" s="2128"/>
      <c r="AF14" s="1632">
        <v>23</v>
      </c>
    </row>
    <row customHeight="1" ht="19.95">
      <c r="D15" s="1639"/>
      <c r="E15" s="1631" t="s">
        <v>110</v>
      </c>
      <c r="F15" s="708" t="s">
        <v>709</v>
      </c>
      <c r="G15" s="1647" t="s">
        <v>557</v>
      </c>
      <c r="H15" s="558"/>
      <c r="I15" s="558"/>
      <c r="J15" s="290" t="s">
        <v>710</v>
      </c>
      <c r="K15" s="544" t="s">
        <v>635</v>
      </c>
      <c r="AF15" s="1632">
        <v>19</v>
      </c>
    </row>
    <row customHeight="1" ht="35.699999999999996">
      <c r="D16" s="1639"/>
      <c r="E16" s="1631" t="s">
        <v>111</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91</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2FFE1-5F6A-E758-D05C-2061E916B0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ООО "Курганская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571</v>
      </c>
      <c r="H14" s="1661" t="s">
        <v>308</v>
      </c>
      <c r="I14" s="1661" t="s">
        <v>308</v>
      </c>
      <c r="J14" s="2128"/>
      <c r="AF14" s="1632">
        <v>23</v>
      </c>
    </row>
    <row customHeight="1" ht="19.95">
      <c r="D15" s="1639"/>
      <c r="E15" s="1631" t="s">
        <v>110</v>
      </c>
      <c r="F15" s="708" t="s">
        <v>780</v>
      </c>
      <c r="G15" s="1658" t="s">
        <v>557</v>
      </c>
      <c r="H15" s="558"/>
      <c r="I15" s="558"/>
      <c r="J15" s="290" t="s">
        <v>781</v>
      </c>
      <c r="K15" s="544" t="s">
        <v>635</v>
      </c>
      <c r="AF15" s="1632">
        <v>19</v>
      </c>
    </row>
    <row customHeight="1" ht="24">
      <c r="D16" s="1639"/>
      <c r="E16" s="1631" t="s">
        <v>111</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A6ADF-FA98-441A-AB38-88E61A508D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"Курганская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811</v>
      </c>
      <c r="F11" s="706" t="s">
        <v>571</v>
      </c>
      <c r="G11" s="466" t="s">
        <v>308</v>
      </c>
      <c r="H11" s="466" t="s">
        <v>395</v>
      </c>
      <c r="I11" s="808" t="s">
        <v>308</v>
      </c>
      <c r="J11" s="809" t="s">
        <v>395</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c r="A13" s="2393" t="s">
        <v>812</v>
      </c>
      <c r="D13" s="954" t="s">
        <v>110</v>
      </c>
      <c r="E13" s="280" t="s">
        <v>813</v>
      </c>
      <c r="F13" s="661" t="s">
        <v>814</v>
      </c>
      <c r="G13" s="558"/>
      <c r="H13" s="662"/>
      <c r="I13" s="558"/>
      <c r="J13" s="662"/>
      <c r="K13" s="290" t="s">
        <v>815</v>
      </c>
      <c r="L13" s="721"/>
      <c r="X13" s="506">
        <v>0</v>
      </c>
    </row>
    <row customHeight="1" ht="22.5">
      <c r="A14" s="2393"/>
      <c r="D14" s="540" t="s">
        <v>111</v>
      </c>
      <c r="E14" s="280" t="s">
        <v>816</v>
      </c>
      <c r="F14" s="661" t="s">
        <v>817</v>
      </c>
      <c r="G14" s="558"/>
      <c r="H14" s="663"/>
      <c r="I14" s="558"/>
      <c r="J14" s="663"/>
      <c r="K14" s="290" t="s">
        <v>818</v>
      </c>
      <c r="L14" s="721"/>
      <c r="X14" s="506">
        <v>0</v>
      </c>
    </row>
    <row s="1636" customFormat="1" customHeight="1" ht="78.75">
      <c r="A15" s="2393"/>
      <c r="B15" s="512"/>
      <c r="D15" s="954" t="s">
        <v>91</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576</v>
      </c>
      <c r="G18" s="681"/>
      <c r="H18" s="107"/>
      <c r="I18" s="681"/>
      <c r="J18" s="107"/>
      <c r="K18" s="290"/>
      <c r="L18" s="721"/>
      <c r="X18" s="759">
        <v>0</v>
      </c>
    </row>
    <row customHeight="1" ht="101.25">
      <c r="A19" s="2393"/>
      <c r="D19" s="954" t="s">
        <v>92</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112</v>
      </c>
      <c r="E31" s="280" t="s">
        <v>852</v>
      </c>
      <c r="F31" s="661" t="s">
        <v>563</v>
      </c>
      <c r="G31" s="558"/>
      <c r="H31" s="663"/>
      <c r="I31" s="558"/>
      <c r="J31" s="663"/>
      <c r="K31" s="290" t="s">
        <v>853</v>
      </c>
      <c r="L31" s="721"/>
      <c r="X31" s="506">
        <v>0</v>
      </c>
    </row>
    <row customHeight="1" ht="56.25">
      <c r="A32" s="2393"/>
      <c r="D32" s="954" t="s">
        <v>93</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111</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91</v>
      </c>
      <c r="E41" s="723" t="s">
        <v>868</v>
      </c>
      <c r="F41" s="661" t="s">
        <v>551</v>
      </c>
      <c r="G41" s="661" t="s">
        <v>551</v>
      </c>
      <c r="H41" s="1025"/>
      <c r="I41" s="661" t="s">
        <v>551</v>
      </c>
      <c r="J41" s="1025"/>
      <c r="K41" s="303"/>
      <c r="X41" s="759">
        <v>0</v>
      </c>
    </row>
    <row s="1636" customFormat="1" customHeight="1" ht="45" hidden="1">
      <c r="A42" s="2393"/>
      <c r="B42" s="512"/>
      <c r="D42" s="666" t="s">
        <v>329</v>
      </c>
      <c r="E42" s="724" t="s">
        <v>869</v>
      </c>
      <c r="F42" s="661" t="s">
        <v>563</v>
      </c>
      <c r="G42" s="558"/>
      <c r="H42" s="1025"/>
      <c r="I42" s="558"/>
      <c r="J42" s="1025"/>
      <c r="K42" s="303" t="s">
        <v>870</v>
      </c>
      <c r="X42" s="759">
        <v>0</v>
      </c>
    </row>
    <row s="1636" customFormat="1" customHeight="1" ht="45" hidden="1">
      <c r="A43" s="2393"/>
      <c r="B43" s="512"/>
      <c r="D43" s="666" t="s">
        <v>337</v>
      </c>
      <c r="E43" s="668" t="s">
        <v>871</v>
      </c>
      <c r="F43" s="1029" t="s">
        <v>563</v>
      </c>
      <c r="G43" s="743"/>
      <c r="H43" s="1024"/>
      <c r="I43" s="743"/>
      <c r="J43" s="1024"/>
      <c r="K43" s="303" t="s">
        <v>872</v>
      </c>
      <c r="X43" s="759">
        <v>0</v>
      </c>
    </row>
    <row s="1636" customFormat="1" customHeight="1" ht="11.25" hidden="1">
      <c r="A44" s="2393"/>
      <c r="B44" s="512"/>
      <c r="D44" s="666" t="s">
        <v>92</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112</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93</v>
      </c>
      <c r="E60" s="667" t="s">
        <v>892</v>
      </c>
      <c r="F60" s="722" t="s">
        <v>563</v>
      </c>
      <c r="G60" s="743"/>
      <c r="H60" s="1024"/>
      <c r="I60" s="743"/>
      <c r="J60" s="1024"/>
      <c r="K60" s="303" t="s">
        <v>893</v>
      </c>
      <c r="X60" s="759">
        <v>0</v>
      </c>
    </row>
    <row s="1636" customFormat="1" customHeight="1" ht="33.75" hidden="1">
      <c r="A61" s="2393"/>
      <c r="B61" s="512"/>
      <c r="D61" s="666" t="s">
        <v>94</v>
      </c>
      <c r="E61" s="667" t="s">
        <v>894</v>
      </c>
      <c r="F61" s="727" t="s">
        <v>824</v>
      </c>
      <c r="G61" s="669"/>
      <c r="H61" s="1024"/>
      <c r="I61" s="669"/>
      <c r="J61" s="1024"/>
      <c r="K61" s="290"/>
      <c r="X61" s="759">
        <v>0</v>
      </c>
    </row>
    <row s="1636" customFormat="1" customHeight="1" ht="22.5" hidden="1">
      <c r="A62" s="2393"/>
      <c r="B62" s="512" t="s">
        <v>593</v>
      </c>
      <c r="D62" s="666" t="s">
        <v>113</v>
      </c>
      <c r="E62" s="667" t="s">
        <v>895</v>
      </c>
      <c r="F62" s="727" t="s">
        <v>311</v>
      </c>
      <c r="G62" s="383"/>
      <c r="H62" s="1024"/>
      <c r="I62" s="383"/>
      <c r="J62" s="1024"/>
      <c r="K62" s="290" t="s">
        <v>636</v>
      </c>
      <c r="X62" s="759">
        <v>0</v>
      </c>
    </row>
    <row s="1636" customFormat="1" customHeight="1" ht="45" hidden="1">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111</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563</v>
      </c>
      <c r="G72" s="743"/>
      <c r="H72" s="1024"/>
      <c r="I72" s="743"/>
      <c r="J72" s="1024"/>
      <c r="K72" s="303"/>
      <c r="X72" s="759">
        <v>0</v>
      </c>
    </row>
    <row s="1636" customFormat="1" customHeight="1" ht="33.75" hidden="1">
      <c r="A73" s="2393"/>
      <c r="B73" s="512"/>
      <c r="D73" s="666" t="s">
        <v>112</v>
      </c>
      <c r="E73" s="667" t="s">
        <v>908</v>
      </c>
      <c r="F73" s="727" t="s">
        <v>824</v>
      </c>
      <c r="G73" s="669"/>
      <c r="H73" s="1024"/>
      <c r="I73" s="669"/>
      <c r="J73" s="1024"/>
      <c r="K73" s="290"/>
      <c r="X73" s="759">
        <v>0</v>
      </c>
    </row>
    <row s="1636" customFormat="1" customHeight="1" ht="22.5" hidden="1">
      <c r="A74" s="2393"/>
      <c r="B74" s="512" t="s">
        <v>593</v>
      </c>
      <c r="D74" s="666" t="s">
        <v>93</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111</v>
      </c>
      <c r="E78" s="667" t="s">
        <v>914</v>
      </c>
      <c r="F78" s="722" t="s">
        <v>814</v>
      </c>
      <c r="G78" s="725"/>
      <c r="H78" s="1024"/>
      <c r="I78" s="725"/>
      <c r="J78" s="1024"/>
      <c r="K78" s="290" t="s">
        <v>915</v>
      </c>
      <c r="X78" s="759">
        <v>0</v>
      </c>
    </row>
    <row s="1636" customFormat="1" customHeight="1" ht="22.5" hidden="1">
      <c r="A79" s="2393"/>
      <c r="B79" s="512"/>
      <c r="D79" s="666" t="s">
        <v>91</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92</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112</v>
      </c>
      <c r="E95" s="667" t="s">
        <v>932</v>
      </c>
      <c r="F95" s="726" t="s">
        <v>563</v>
      </c>
      <c r="G95" s="728"/>
      <c r="H95" s="1024"/>
      <c r="I95" s="728"/>
      <c r="J95" s="1024"/>
      <c r="K95" s="290" t="s">
        <v>933</v>
      </c>
      <c r="X95" s="759">
        <v>0</v>
      </c>
    </row>
    <row s="1636" customFormat="1" customHeight="1" ht="33.75" hidden="1">
      <c r="A96" s="2393"/>
      <c r="B96" s="512"/>
      <c r="D96" s="666" t="s">
        <v>93</v>
      </c>
      <c r="E96" s="667" t="s">
        <v>934</v>
      </c>
      <c r="F96" s="727" t="s">
        <v>824</v>
      </c>
      <c r="G96" s="729"/>
      <c r="H96" s="1024"/>
      <c r="I96" s="729"/>
      <c r="J96" s="1024"/>
      <c r="K96" s="290"/>
      <c r="X96" s="759">
        <v>0</v>
      </c>
    </row>
    <row s="1636" customFormat="1" customHeight="1" ht="22.5" hidden="1">
      <c r="A97" s="2393"/>
      <c r="B97" s="512" t="s">
        <v>593</v>
      </c>
      <c r="D97" s="666" t="s">
        <v>94</v>
      </c>
      <c r="E97" s="667" t="s">
        <v>935</v>
      </c>
      <c r="F97" s="727" t="s">
        <v>311</v>
      </c>
      <c r="G97" s="386"/>
      <c r="H97" s="1024"/>
      <c r="I97" s="386"/>
      <c r="J97" s="1024"/>
      <c r="K97" s="290" t="s">
        <v>636</v>
      </c>
      <c r="X97" s="759">
        <v>0</v>
      </c>
    </row>
    <row s="1636" customFormat="1" customHeight="1" ht="45" hidden="1">
      <c r="A98" s="2393"/>
      <c r="B98" s="512" t="s">
        <v>593</v>
      </c>
      <c r="D98" s="666" t="s">
        <v>936</v>
      </c>
      <c r="E98" s="668" t="s">
        <v>937</v>
      </c>
      <c r="F98" s="722" t="s">
        <v>311</v>
      </c>
      <c r="G98" s="386"/>
      <c r="H98" s="1024"/>
      <c r="I98" s="386"/>
      <c r="J98" s="1024"/>
      <c r="K98" s="290" t="s">
        <v>636</v>
      </c>
      <c r="X98" s="759">
        <v>0</v>
      </c>
    </row>
    <row s="1636" customFormat="1" customHeight="1" ht="95.25" hidden="1">
      <c r="A99" s="2393"/>
      <c r="B99" s="512" t="s">
        <v>593</v>
      </c>
      <c r="D99" s="666" t="s">
        <v>113</v>
      </c>
      <c r="E99" s="667" t="s">
        <v>938</v>
      </c>
      <c r="F99" s="722" t="s">
        <v>311</v>
      </c>
      <c r="G99" s="386"/>
      <c r="H99" s="1024"/>
      <c r="I99" s="386"/>
      <c r="J99" s="1024"/>
      <c r="K99" s="290" t="s">
        <v>636</v>
      </c>
      <c r="X99" s="759">
        <v>0</v>
      </c>
    </row>
    <row s="1636" customFormat="1" customHeight="1" ht="22.5" hidden="1">
      <c r="A100" s="2393"/>
      <c r="B100" s="512" t="s">
        <v>593</v>
      </c>
      <c r="D100" s="666" t="s">
        <v>149</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2F098-B2A8-77B8-8A78-6B801F9B23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"Курганская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67</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FABE8-B4E8-9188-F6E4-F3EFEA1F36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430</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430</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430</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430</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"Курганская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B7458-0E1B-F0ED-D638-C26B6D1B2E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"Курганская ТЭЦ"</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95698-7058-CEC8-C9E2-8B8A4B0F481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"Курганская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9BDA8-5CDD-DC8A-C5D8-D61747264B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"Курганская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110</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111</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77737-F7B8-8548-87B1-6B2D162641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"Курганская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0CFF8-2E28-3846-9CC4-B1A89CE96E2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"Курганская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571</v>
      </c>
      <c r="G13" s="809" t="s">
        <v>308</v>
      </c>
      <c r="H13" s="755" t="s">
        <v>308</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EF68-3BE8-2548-EA2F-80E33103EE2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"Курганская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111</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CAF81-7088-56F6-2DC8-8D7AFBD446A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430</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430</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430</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430</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"Курганская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110</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91</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92</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112</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1123F-C3F1-4CC5-5AE2-98FCBF5B15BC}" mc:Ignorable="x14ac xr xr2 xr3">
  <sheetPr>
    <tabColor theme="6" tint="0.4"/>
  </sheetPr>
  <dimension ref="A1:AH332"/>
  <sheetViews>
    <sheetView showGridLines="0" zoomScale="90" workbookViewId="0">
      <pane xSplit="7" ySplit="21" topLeftCell="H89" activePane="bottomRight" state="frozen"/>
      <selection pane="bottomLeft" activeCell="A22" sqref="A22"/>
      <selection pane="topRight" activeCell="H1" sqref="H1"/>
      <selection pane="bottomRight" activeCell="K87" sqref="K8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Тариф на тепловую энергию (мощность) на коллекторах источника тепловой энергии</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Тариф на тепловую энергию (мощность) на коллекторах источника тепловой энергии</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549Т</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123</v>
      </c>
      <c r="G20" s="2225" t="s">
        <v>124</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 на коллекторах источника тепловой энергии</v>
      </c>
      <c r="H24" s="1863"/>
      <c r="I24" s="1740">
        <v>46023</v>
      </c>
      <c r="J24" s="1774">
        <v>46387</v>
      </c>
      <c r="K24" s="1866" t="s">
        <v>1154</v>
      </c>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1148</v>
      </c>
      <c r="D25" s="2467"/>
      <c r="E25" s="2205"/>
      <c r="F25" s="2471"/>
      <c r="G25" s="2428"/>
      <c r="H25" s="1501"/>
      <c r="I25" s="652" t="s">
        <v>1149</v>
      </c>
      <c r="J25" s="572"/>
      <c r="K25" s="1501"/>
      <c r="L25" s="215"/>
      <c r="M25" s="2171"/>
      <c r="N25" s="335"/>
      <c r="O25" s="1625"/>
      <c r="P25" s="1625"/>
      <c r="AH25" s="1632">
        <v>0</v>
      </c>
    </row>
    <row customHeight="1" ht="0.75">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168</v>
      </c>
      <c r="B27" s="1781" t="s">
        <v>169</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2725" t="s">
        <v>1156</v>
      </c>
      <c r="M85" s="346" t="s">
        <v>1157</v>
      </c>
      <c r="N85" s="335"/>
      <c r="AH85" s="375">
        <v>34</v>
      </c>
    </row>
    <row customHeight="1" ht="19.95">
      <c r="A86" s="1781"/>
      <c r="B86" s="1781"/>
      <c r="D86" s="377"/>
      <c r="E86" s="148" t="s">
        <v>91</v>
      </c>
      <c r="F86" s="2461" t="s">
        <v>1158</v>
      </c>
      <c r="G86" s="2461"/>
      <c r="H86" s="2461"/>
      <c r="I86" s="2461"/>
      <c r="J86" s="2461"/>
      <c r="K86" s="2461"/>
      <c r="L86" s="2461"/>
      <c r="M86" s="298"/>
      <c r="N86" s="335"/>
      <c r="AH86" s="375">
        <v>19</v>
      </c>
    </row>
    <row s="1636" customFormat="1" customHeight="1" ht="60.75">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 на тепловую энергию (мощность) на коллекторах источника тепловой энергии</v>
      </c>
      <c r="H87" s="1863"/>
      <c r="I87" s="1740">
        <v>46023</v>
      </c>
      <c r="J87" s="1774">
        <v>46387</v>
      </c>
      <c r="K87" s="1779">
        <v>1172491</v>
      </c>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hidden="1">
      <c r="A90" s="1781" t="s">
        <v>168</v>
      </c>
      <c r="B90" s="1781" t="s">
        <v>169</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Тариф на тепловую энергию (мощность) на коллекторах источника тепловой энергии</v>
      </c>
      <c r="H148" s="1863"/>
      <c r="I148" s="1740">
        <v>46023</v>
      </c>
      <c r="J148" s="1774">
        <v>46387</v>
      </c>
      <c r="K148" s="1779">
        <v>500</v>
      </c>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hidden="1">
      <c r="A151" s="1781" t="s">
        <v>168</v>
      </c>
      <c r="B151" s="1781" t="s">
        <v>169</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Тариф на тепловую энергию (мощность) на коллекторах источника тепловой энергии</v>
      </c>
      <c r="H209" s="1863"/>
      <c r="I209" s="1740">
        <v>46023</v>
      </c>
      <c r="J209" s="1774">
        <v>46387</v>
      </c>
      <c r="K209" s="1779">
        <v>293721</v>
      </c>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hidden="1">
      <c r="A212" s="1781" t="s">
        <v>168</v>
      </c>
      <c r="B212" s="1781" t="s">
        <v>169</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Тариф на тепловую энергию (мощность) на коллекторах источника тепловой энергии</v>
      </c>
      <c r="H270" s="1863"/>
      <c r="I270" s="1740">
        <v>46023</v>
      </c>
      <c r="J270" s="1774">
        <v>46387</v>
      </c>
      <c r="K270" s="1779">
        <v>0</v>
      </c>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hidden="1">
      <c r="A273" s="1781" t="s">
        <v>168</v>
      </c>
      <c r="B273" s="1781" t="s">
        <v>169</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1528d90a-a18c-40b9-9ac1-069dc06d83e1" xr:uid="{9DF1B956-81E8-A6A8-6818-E6740321A6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90268-1D78-1C48-CC58-7143445BD58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"Курганская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1160</v>
      </c>
      <c r="G10" s="214" t="s">
        <v>1161</v>
      </c>
      <c r="H10" s="2170" t="s">
        <v>1162</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1160</v>
      </c>
      <c r="G11" s="214" t="s">
        <v>1161</v>
      </c>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1160</v>
      </c>
      <c r="G12" s="214" t="s">
        <v>1161</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1160</v>
      </c>
      <c r="G13" s="214" t="s">
        <v>1161</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6DBD8-CB88-FB18-4748-6EBC7E93F1D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R31" sqref="R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"Курганская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67</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156</v>
      </c>
      <c r="K13" s="2186" t="s">
        <v>19</v>
      </c>
      <c r="L13" s="2109"/>
      <c r="M13" s="2109" t="s">
        <v>110</v>
      </c>
      <c r="N13" s="439" t="s">
        <v>28</v>
      </c>
      <c r="O13" s="2186" t="s">
        <v>19</v>
      </c>
      <c r="P13" s="2109"/>
      <c r="Q13" s="2109" t="s">
        <v>110</v>
      </c>
      <c r="R13" s="2633" t="s">
        <v>28</v>
      </c>
      <c r="S13" s="2108" t="s">
        <v>19</v>
      </c>
      <c r="T13" s="2109"/>
      <c r="U13" s="2109" t="s">
        <v>110</v>
      </c>
      <c r="V13" s="2633" t="s">
        <v>28</v>
      </c>
      <c r="W13" s="2502"/>
      <c r="Y13" s="1268"/>
      <c r="Z13" s="1268"/>
      <c r="AA13" s="1268"/>
      <c r="AB13" s="1268" t="s">
        <v>157</v>
      </c>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 на коллекторах источника тепловой энергии</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439" t="s">
        <v>28</v>
      </c>
      <c r="O14" s="2187"/>
      <c r="P14" s="2109"/>
      <c r="Q14" s="2109"/>
      <c r="R14" s="2633" t="s">
        <v>28</v>
      </c>
      <c r="S14" s="2108"/>
      <c r="T14" s="2634"/>
      <c r="U14" s="2635"/>
      <c r="V14" s="2636" t="s">
        <v>163</v>
      </c>
      <c r="W14" s="2637"/>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3" t="s">
        <v>28</v>
      </c>
      <c r="O15" s="2113"/>
      <c r="P15" s="2638"/>
      <c r="Q15" s="2639"/>
      <c r="R15" s="2640" t="s">
        <v>164</v>
      </c>
      <c r="S15" s="2641"/>
      <c r="T15" s="2642"/>
      <c r="U15" s="2643"/>
      <c r="V15" s="2644"/>
      <c r="W15" s="264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6"/>
      <c r="M16" s="2647"/>
      <c r="N16" s="2648" t="s">
        <v>165</v>
      </c>
      <c r="O16" s="2649"/>
      <c r="P16" s="2650"/>
      <c r="Q16" s="2651"/>
      <c r="R16" s="2652"/>
      <c r="S16" s="2653"/>
      <c r="T16" s="2654"/>
      <c r="U16" s="2655"/>
      <c r="V16" s="2656"/>
      <c r="W16" s="2657"/>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8"/>
      <c r="H17" s="2659"/>
      <c r="I17" s="2660"/>
      <c r="J17" s="2661" t="s">
        <v>166</v>
      </c>
      <c r="K17" s="2662"/>
      <c r="L17" s="2663"/>
      <c r="M17" s="2664"/>
      <c r="N17" s="2665"/>
      <c r="O17" s="2666"/>
      <c r="P17" s="2667"/>
      <c r="Q17" s="2668"/>
      <c r="R17" s="2669"/>
      <c r="S17" s="2670"/>
      <c r="T17" s="2671"/>
      <c r="U17" s="2672"/>
      <c r="V17" s="2673"/>
      <c r="W17" s="2674"/>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167</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168</v>
      </c>
      <c r="AD18" s="1268" t="s">
        <v>169</v>
      </c>
      <c r="AE18" s="1268" t="s">
        <v>170</v>
      </c>
      <c r="AF18" s="1268" t="s">
        <v>171</v>
      </c>
      <c r="AG18" s="1268" t="s">
        <v>172</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CA313-BD71-EB16-E038-84DDC885267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ООО "Курганская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571</v>
      </c>
      <c r="G13" s="809" t="s">
        <v>308</v>
      </c>
      <c r="H13" s="808" t="s">
        <v>395</v>
      </c>
      <c r="I13" s="809" t="s">
        <v>308</v>
      </c>
      <c r="J13" s="808" t="s">
        <v>395</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311</v>
      </c>
      <c r="G17" s="679"/>
      <c r="H17" s="679"/>
      <c r="I17" s="679"/>
      <c r="J17" s="679"/>
      <c r="K17" s="290" t="s">
        <v>1165</v>
      </c>
      <c r="V17" s="506">
        <v>0</v>
      </c>
    </row>
    <row customHeight="1" ht="48.29999999999999">
      <c r="A18" s="506"/>
      <c r="C18" s="527"/>
      <c r="D18" s="522">
        <v>3</v>
      </c>
      <c r="E18" s="280" t="s">
        <v>819</v>
      </c>
      <c r="F18" s="522" t="s">
        <v>311</v>
      </c>
      <c r="G18" s="810" t="s">
        <v>311</v>
      </c>
      <c r="H18" s="811" t="s">
        <v>311</v>
      </c>
      <c r="I18" s="522" t="s">
        <v>311</v>
      </c>
      <c r="J18" s="579" t="s">
        <v>311</v>
      </c>
      <c r="K18" s="290" t="s">
        <v>1166</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1167</v>
      </c>
      <c r="F22" s="522" t="s">
        <v>563</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3F41E8-465F-597B-4E98-4F55E5B447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67</v>
      </c>
      <c r="E2" s="1077" t="s">
        <v>1215</v>
      </c>
      <c r="F2" s="1077" t="s">
        <v>1216</v>
      </c>
      <c r="G2" s="1077" t="s">
        <v>1217</v>
      </c>
      <c r="H2" s="1078" t="s">
        <v>1218</v>
      </c>
      <c r="I2" s="1077" t="s">
        <v>110</v>
      </c>
      <c r="J2" s="1077" t="s">
        <v>1219</v>
      </c>
      <c r="K2" s="1079" t="s">
        <v>1220</v>
      </c>
      <c r="L2" s="1080"/>
      <c r="M2" s="1079">
        <v>1</v>
      </c>
      <c r="N2" s="1163" t="s">
        <v>1221</v>
      </c>
      <c r="O2" s="1078" t="s">
        <v>453</v>
      </c>
      <c r="P2" s="1081" t="s">
        <v>1222</v>
      </c>
      <c r="Q2" s="1082" t="s">
        <v>1223</v>
      </c>
      <c r="R2" s="144" t="s">
        <v>452</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54</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56</v>
      </c>
      <c r="I3" s="1077" t="s">
        <v>111</v>
      </c>
      <c r="J3" s="1077" t="s">
        <v>561</v>
      </c>
      <c r="K3" s="1079" t="s">
        <v>1154</v>
      </c>
      <c r="L3" s="1080">
        <f>_xlfn.IFERROR(MATCH(K3,OFFER_METHOD,0),0)</f>
        <v>1</v>
      </c>
      <c r="M3" s="1079">
        <v>2</v>
      </c>
      <c r="N3" s="1163" t="s">
        <v>1244</v>
      </c>
      <c r="O3" s="1078" t="s">
        <v>1245</v>
      </c>
      <c r="P3" s="1081" t="s">
        <v>37</v>
      </c>
      <c r="Q3" s="1082" t="s">
        <v>451</v>
      </c>
      <c r="R3" s="144" t="s">
        <v>1246</v>
      </c>
      <c r="S3" s="144" t="s">
        <v>1247</v>
      </c>
      <c r="T3" s="1083" t="s">
        <v>1248</v>
      </c>
      <c r="U3" s="1080" t="s">
        <v>1249</v>
      </c>
      <c r="V3" s="1084">
        <v>2</v>
      </c>
      <c r="W3" s="1085"/>
      <c r="X3" s="1085" t="s">
        <v>1250</v>
      </c>
      <c r="Y3" s="1076" t="s">
        <v>1228</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1238</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91</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1228</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92</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173</v>
      </c>
      <c r="Y5" s="1076" t="s">
        <v>1317</v>
      </c>
      <c r="Z5" s="1092">
        <v>1</v>
      </c>
      <c r="AF5" s="1078" t="s">
        <v>1318</v>
      </c>
      <c r="AH5" s="1077" t="s">
        <v>1319</v>
      </c>
      <c r="AK5" s="1077" t="s">
        <v>1320</v>
      </c>
      <c r="AM5" s="1077" t="s">
        <v>1321</v>
      </c>
      <c r="AP5" s="1088" t="s">
        <v>173</v>
      </c>
      <c r="AQ5" s="1089" t="s">
        <v>173</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1227</v>
      </c>
      <c r="BS5" s="1430"/>
      <c r="BT5" s="1282">
        <v>64236871</v>
      </c>
      <c r="BU5" s="1069" t="s">
        <v>234</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112</v>
      </c>
      <c r="J6" s="1068" t="s">
        <v>1335</v>
      </c>
      <c r="L6" s="1080">
        <f>SUM(kind_of_control_method_filter)</f>
        <v>1</v>
      </c>
      <c r="N6" s="1093" t="s">
        <v>1336</v>
      </c>
      <c r="O6" s="1077" t="s">
        <v>1337</v>
      </c>
      <c r="R6" s="144" t="s">
        <v>1223</v>
      </c>
      <c r="T6" s="1078" t="s">
        <v>1338</v>
      </c>
      <c r="U6" s="1080" t="s">
        <v>1318</v>
      </c>
      <c r="V6" s="1084">
        <v>5</v>
      </c>
      <c r="W6" s="1085"/>
      <c r="X6" s="1076" t="s">
        <v>179</v>
      </c>
      <c r="Y6" s="1076" t="s">
        <v>1339</v>
      </c>
      <c r="Z6" s="1092"/>
      <c r="AA6" s="1095"/>
      <c r="AH6" s="1077" t="s">
        <v>1340</v>
      </c>
      <c r="AK6" s="1077" t="s">
        <v>1341</v>
      </c>
      <c r="AM6" s="1077" t="s">
        <v>1342</v>
      </c>
      <c r="AP6" s="1088" t="s">
        <v>179</v>
      </c>
      <c r="AQ6" s="1089" t="s">
        <v>179</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239</v>
      </c>
      <c r="BV6" s="1071"/>
      <c r="BW6" s="1696">
        <v>4213768</v>
      </c>
      <c r="BX6" s="1694" t="s">
        <v>259</v>
      </c>
      <c r="BZ6" s="1282">
        <v>64237510</v>
      </c>
      <c r="CA6" s="1069" t="s">
        <v>1350</v>
      </c>
    </row>
    <row customHeight="1" ht="11.25">
      <c r="A7" s="1075" t="s">
        <v>1351</v>
      </c>
      <c r="B7" s="1076">
        <v>2005</v>
      </c>
      <c r="E7" s="1077" t="s">
        <v>1352</v>
      </c>
      <c r="F7" s="1094"/>
      <c r="H7" s="1078" t="s">
        <v>1353</v>
      </c>
      <c r="I7" s="1077" t="s">
        <v>93</v>
      </c>
      <c r="J7" s="1077" t="s">
        <v>1354</v>
      </c>
      <c r="N7" s="1097" t="s">
        <v>1355</v>
      </c>
      <c r="O7" s="1077" t="s">
        <v>1356</v>
      </c>
      <c r="U7" s="1080" t="s">
        <v>19</v>
      </c>
      <c r="V7" s="371" t="s">
        <v>93</v>
      </c>
      <c r="W7" s="1085"/>
      <c r="X7" s="1076" t="s">
        <v>185</v>
      </c>
      <c r="Y7" s="1076" t="s">
        <v>1317</v>
      </c>
      <c r="Z7" s="1092"/>
      <c r="AA7" s="1095"/>
      <c r="AH7" s="1077" t="s">
        <v>1357</v>
      </c>
      <c r="AK7" s="1077" t="s">
        <v>1358</v>
      </c>
      <c r="AM7" s="1077" t="s">
        <v>1359</v>
      </c>
      <c r="AP7" s="1088" t="s">
        <v>185</v>
      </c>
      <c r="AQ7" s="1089" t="s">
        <v>185</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244</v>
      </c>
      <c r="BV7" s="1071"/>
      <c r="BW7" s="1696">
        <v>4213769</v>
      </c>
      <c r="BX7" s="1694" t="s">
        <v>1367</v>
      </c>
      <c r="BZ7" s="1282">
        <v>64237511</v>
      </c>
      <c r="CA7" s="1069" t="s">
        <v>274</v>
      </c>
    </row>
    <row customHeight="1" ht="11.25">
      <c r="A8" s="1075" t="s">
        <v>1368</v>
      </c>
      <c r="B8" s="1076">
        <v>2006</v>
      </c>
      <c r="E8" s="1077" t="s">
        <v>1369</v>
      </c>
      <c r="F8" s="1094"/>
      <c r="H8" s="1078" t="s">
        <v>1370</v>
      </c>
      <c r="I8" s="1077" t="s">
        <v>94</v>
      </c>
      <c r="J8" s="1077" t="s">
        <v>1371</v>
      </c>
      <c r="N8" s="1164" t="s">
        <v>1372</v>
      </c>
      <c r="O8" s="1077" t="s">
        <v>1373</v>
      </c>
      <c r="V8" s="371" t="s">
        <v>94</v>
      </c>
      <c r="W8" s="1085"/>
      <c r="X8" s="1076" t="s">
        <v>191</v>
      </c>
      <c r="Y8" s="1076" t="s">
        <v>1317</v>
      </c>
      <c r="Z8" s="1092"/>
      <c r="AA8" s="1095"/>
      <c r="AK8" s="1077" t="s">
        <v>1374</v>
      </c>
      <c r="AP8" s="1088" t="s">
        <v>191</v>
      </c>
      <c r="AQ8" s="1089" t="s">
        <v>191</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173</v>
      </c>
      <c r="BS8" s="1430"/>
      <c r="BT8" s="1282">
        <v>64236874</v>
      </c>
      <c r="BU8" s="1296" t="s">
        <v>1383</v>
      </c>
      <c r="BV8" s="1071"/>
      <c r="BW8" s="1696">
        <v>4213770</v>
      </c>
      <c r="BX8" s="1697" t="s">
        <v>1384</v>
      </c>
      <c r="BZ8" s="1282">
        <v>64237512</v>
      </c>
      <c r="CA8" s="1069" t="s">
        <v>269</v>
      </c>
    </row>
    <row customHeight="1" ht="11.25">
      <c r="A9" s="1075" t="s">
        <v>1385</v>
      </c>
      <c r="B9" s="1076">
        <v>2007</v>
      </c>
      <c r="E9" s="1077" t="s">
        <v>1386</v>
      </c>
      <c r="F9" s="1094"/>
      <c r="G9" s="1068" t="s">
        <v>1387</v>
      </c>
      <c r="H9" s="1068" t="s">
        <v>1388</v>
      </c>
      <c r="I9" s="1077" t="s">
        <v>113</v>
      </c>
      <c r="O9" s="1077" t="s">
        <v>1389</v>
      </c>
      <c r="V9" s="371" t="s">
        <v>113</v>
      </c>
      <c r="W9" s="1085"/>
      <c r="X9" s="1076" t="s">
        <v>197</v>
      </c>
      <c r="Y9" s="1076" t="s">
        <v>1228</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179</v>
      </c>
      <c r="BS9" s="1430"/>
      <c r="BT9" s="1282">
        <v>64236875</v>
      </c>
      <c r="BU9" s="1069" t="s">
        <v>249</v>
      </c>
      <c r="BV9" s="1071"/>
      <c r="BW9" s="1691"/>
      <c r="BX9" s="1691"/>
    </row>
    <row customHeight="1" ht="11.25">
      <c r="A10" s="1075" t="s">
        <v>1399</v>
      </c>
      <c r="B10" s="1076">
        <v>2008</v>
      </c>
      <c r="E10" s="1077" t="s">
        <v>1400</v>
      </c>
      <c r="F10" s="1094"/>
      <c r="G10" s="1077" t="s">
        <v>1401</v>
      </c>
      <c r="H10" s="1077" t="s">
        <v>1402</v>
      </c>
      <c r="I10" s="1077" t="s">
        <v>149</v>
      </c>
      <c r="J10" s="1068" t="s">
        <v>1403</v>
      </c>
      <c r="K10" s="1068" t="s">
        <v>1404</v>
      </c>
      <c r="O10" s="1077" t="s">
        <v>1405</v>
      </c>
      <c r="V10" s="372" t="s">
        <v>149</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185</v>
      </c>
      <c r="BS10" s="1430"/>
      <c r="BT10" s="1282">
        <v>64236876</v>
      </c>
      <c r="BU10" s="1069" t="s">
        <v>229</v>
      </c>
      <c r="BV10" s="1071"/>
      <c r="BW10" s="1691"/>
      <c r="BX10" s="1691"/>
    </row>
    <row customHeight="1" ht="11.25">
      <c r="A11" s="1075" t="s">
        <v>1415</v>
      </c>
      <c r="B11" s="1076">
        <v>2009</v>
      </c>
      <c r="E11" s="1077" t="s">
        <v>1416</v>
      </c>
      <c r="F11" s="1094"/>
      <c r="G11" s="1077" t="s">
        <v>1417</v>
      </c>
      <c r="H11" s="1077" t="s">
        <v>1418</v>
      </c>
      <c r="I11" s="1077" t="s">
        <v>150</v>
      </c>
      <c r="J11" s="1078" t="s">
        <v>1419</v>
      </c>
      <c r="K11" s="1100" t="s">
        <v>1420</v>
      </c>
      <c r="O11" s="1078" t="s">
        <v>1421</v>
      </c>
      <c r="V11" s="371" t="s">
        <v>150</v>
      </c>
      <c r="W11" s="276"/>
      <c r="X11" s="1085" t="s">
        <v>1391</v>
      </c>
      <c r="Y11" s="1076" t="s">
        <v>1422</v>
      </c>
      <c r="Z11" s="1092"/>
      <c r="AP11" s="1088" t="s">
        <v>197</v>
      </c>
      <c r="AQ11" s="1090" t="s">
        <v>197</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191</v>
      </c>
      <c r="BS11" s="1430"/>
      <c r="BW11" s="1691"/>
      <c r="BX11" s="1691"/>
    </row>
    <row customHeight="1" ht="11.25">
      <c r="A12" s="1075" t="s">
        <v>1429</v>
      </c>
      <c r="B12" s="1076">
        <v>2010</v>
      </c>
      <c r="E12" s="1077" t="s">
        <v>1430</v>
      </c>
      <c r="F12" s="1094"/>
      <c r="G12" s="1077" t="s">
        <v>1418</v>
      </c>
      <c r="I12" s="1077" t="s">
        <v>151</v>
      </c>
      <c r="J12" s="1078" t="s">
        <v>1431</v>
      </c>
      <c r="K12" s="1100" t="s">
        <v>1432</v>
      </c>
      <c r="O12" s="1078" t="s">
        <v>1223</v>
      </c>
      <c r="V12" s="371" t="s">
        <v>151</v>
      </c>
      <c r="W12" s="1090"/>
      <c r="X12" s="1085" t="s">
        <v>1433</v>
      </c>
      <c r="Y12" s="1076" t="s">
        <v>1228</v>
      </c>
      <c r="AP12" s="1088"/>
      <c r="AW12" s="1121" t="s">
        <v>150</v>
      </c>
      <c r="AX12" s="1121" t="s">
        <v>150</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152</v>
      </c>
      <c r="K13" s="1100" t="s">
        <v>1390</v>
      </c>
      <c r="V13" s="371" t="s">
        <v>152</v>
      </c>
      <c r="W13" s="1090"/>
      <c r="X13" s="1090"/>
      <c r="Y13" s="1090"/>
      <c r="AW13" s="1121" t="s">
        <v>151</v>
      </c>
      <c r="AX13" s="1121" t="s">
        <v>151</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153</v>
      </c>
      <c r="J14" s="1068" t="s">
        <v>1448</v>
      </c>
      <c r="N14" s="1068" t="s">
        <v>1449</v>
      </c>
      <c r="V14" s="1084">
        <v>13</v>
      </c>
      <c r="W14" s="1085"/>
      <c r="X14" s="1085" t="s">
        <v>1257</v>
      </c>
      <c r="Y14" s="1076" t="s">
        <v>1228</v>
      </c>
      <c r="AW14" s="1121" t="s">
        <v>152</v>
      </c>
      <c r="AX14" s="1121" t="s">
        <v>152</v>
      </c>
      <c r="AZ14" s="1068" t="s">
        <v>1450</v>
      </c>
      <c r="BB14" s="1121" t="s">
        <v>1451</v>
      </c>
      <c r="BC14" s="1121" t="s">
        <v>1443</v>
      </c>
      <c r="BE14" s="1121">
        <v>2012</v>
      </c>
      <c r="BH14" s="1069" t="s">
        <v>1366</v>
      </c>
      <c r="BJ14" s="1218" t="s">
        <v>1452</v>
      </c>
      <c r="BL14" s="1218" t="s">
        <v>1452</v>
      </c>
      <c r="BN14" s="1069" t="s">
        <v>1453</v>
      </c>
      <c r="BQ14" s="1282">
        <v>4213782</v>
      </c>
      <c r="BR14" s="1069" t="s">
        <v>197</v>
      </c>
      <c r="BS14" s="1430"/>
      <c r="BT14" s="1071"/>
      <c r="BU14" s="1071"/>
      <c r="BV14" s="1071"/>
      <c r="BW14" s="1695"/>
      <c r="BX14" s="1691"/>
    </row>
    <row customHeight="1" ht="19.5">
      <c r="A15" s="1075" t="s">
        <v>1454</v>
      </c>
      <c r="B15" s="1076">
        <v>2013</v>
      </c>
      <c r="E15" s="1699" t="s">
        <v>1455</v>
      </c>
      <c r="G15" s="1068" t="s">
        <v>1456</v>
      </c>
      <c r="H15" s="1068" t="s">
        <v>1457</v>
      </c>
      <c r="I15" s="1079" t="s">
        <v>154</v>
      </c>
      <c r="J15" s="1090" t="s">
        <v>588</v>
      </c>
      <c r="N15" s="1159" t="s">
        <v>1458</v>
      </c>
      <c r="X15" s="1088"/>
      <c r="AW15" s="1121" t="s">
        <v>153</v>
      </c>
      <c r="AX15" s="1121" t="s">
        <v>153</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561</v>
      </c>
      <c r="N16" s="1159" t="s">
        <v>1467</v>
      </c>
      <c r="AW16" s="1121" t="s">
        <v>154</v>
      </c>
      <c r="AX16" s="1121" t="s">
        <v>154</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167</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298</v>
      </c>
    </row>
    <row customHeight="1" ht="21">
      <c r="A23" s="1075" t="s">
        <v>1534</v>
      </c>
      <c r="B23" s="1076">
        <v>2021</v>
      </c>
      <c r="AW23" s="1121" t="s">
        <v>1535</v>
      </c>
      <c r="AX23" s="1121" t="s">
        <v>1535</v>
      </c>
      <c r="AZ23" s="1121" t="s">
        <v>1536</v>
      </c>
      <c r="BB23" s="1121" t="s">
        <v>1537</v>
      </c>
      <c r="BC23" s="1121" t="s">
        <v>1238</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430</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01.01.2024</v>
      </c>
      <c r="F29" s="1106" t="str">
        <f>IF(TEMPLATE_GROUP="","",INDEX(EndDateList,MATCH(TEMPLATE_GROUP,CodeTemplateList,0),1))</f>
        <v>31.12.2028</v>
      </c>
      <c r="H29" s="1107" t="s">
        <v>1573</v>
      </c>
      <c r="AX29" s="1121" t="s">
        <v>1574</v>
      </c>
      <c r="AZ29" s="1121" t="s">
        <v>452</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16</v>
      </c>
      <c r="D32" s="1105" t="s">
        <v>1582</v>
      </c>
      <c r="E32" s="1106" t="str">
        <f>IF(TEMPLATE_GROUP="","",INDEX(StartDateList,MATCH(TEMPLATE_GROUP,CodeTemplateList,0),1))</f>
        <v>01.01.2024</v>
      </c>
      <c r="F32" s="1106" t="str">
        <f>IF(TEMPLATE_GROUP="","",INDEX(EndDateList,MATCH(TEMPLATE_GROUP,CodeTemplateList,0),1))</f>
        <v>31.12.2028</v>
      </c>
      <c r="H32" s="1111" t="s">
        <v>1583</v>
      </c>
      <c r="O32" s="1075" t="s">
        <v>453</v>
      </c>
      <c r="AX32" s="1121" t="s">
        <v>1584</v>
      </c>
      <c r="AZ32" s="1121" t="s">
        <v>1314</v>
      </c>
      <c r="BE32" s="1121">
        <v>2030</v>
      </c>
      <c r="BJ32" s="1069" t="s">
        <v>1470</v>
      </c>
      <c r="BL32" s="1069" t="s">
        <v>1470</v>
      </c>
    </row>
    <row customHeight="1" ht="11.25">
      <c r="A33" s="1075" t="s">
        <v>1585</v>
      </c>
      <c r="O33" s="1075" t="s">
        <v>1245</v>
      </c>
      <c r="AX33" s="1121" t="s">
        <v>1586</v>
      </c>
      <c r="AZ33" s="1121" t="s">
        <v>1223</v>
      </c>
      <c r="BE33" s="1121">
        <v>2031</v>
      </c>
      <c r="BJ33" s="1069" t="s">
        <v>1477</v>
      </c>
      <c r="BL33" s="1069" t="s">
        <v>1477</v>
      </c>
    </row>
    <row customHeight="1" ht="11.25">
      <c r="A34" s="1075" t="s">
        <v>1587</v>
      </c>
      <c r="O34" s="1075" t="s">
        <v>1279</v>
      </c>
      <c r="AX34" s="1121" t="s">
        <v>1588</v>
      </c>
      <c r="BE34" s="1121">
        <v>2032</v>
      </c>
      <c r="BJ34" s="1069" t="s">
        <v>1488</v>
      </c>
      <c r="BL34" s="1069" t="s">
        <v>1488</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812</v>
      </c>
      <c r="F36" s="1114" t="str">
        <f>INDEX(E37:E41,MATCH(TEMPLATE_SPHERE,F37:F41,0))</f>
        <v>теплоснабжения</v>
      </c>
      <c r="G36" s="1114" t="str">
        <f>INDEX(G37:G41,MATCH(TEMPLATE_SPHERE,F37:F41,0))</f>
        <v>теплоснабжение</v>
      </c>
      <c r="O36" s="1075" t="s">
        <v>1337</v>
      </c>
      <c r="AX36" s="1121" t="s">
        <v>1595</v>
      </c>
      <c r="AZ36" s="1121" t="s">
        <v>1223</v>
      </c>
      <c r="BE36" s="1121">
        <v>2034</v>
      </c>
      <c r="BL36" s="1069" t="s">
        <v>1596</v>
      </c>
    </row>
    <row customHeight="1" ht="11.25">
      <c r="A37" s="1075" t="s">
        <v>1597</v>
      </c>
      <c r="E37" s="408" t="s">
        <v>1598</v>
      </c>
      <c r="F37" s="1115" t="s">
        <v>812</v>
      </c>
      <c r="G37" s="408" t="s">
        <v>1599</v>
      </c>
      <c r="O37" s="1075" t="s">
        <v>1356</v>
      </c>
      <c r="AX37" s="1121" t="s">
        <v>1600</v>
      </c>
      <c r="AZ37" s="1121" t="s">
        <v>451</v>
      </c>
      <c r="BE37" s="1121">
        <v>2035</v>
      </c>
    </row>
    <row customHeight="1" ht="11.25">
      <c r="A38" s="1075" t="s">
        <v>1601</v>
      </c>
      <c r="E38" s="408" t="s">
        <v>1602</v>
      </c>
      <c r="F38" s="1116" t="s">
        <v>858</v>
      </c>
      <c r="G38" s="408" t="s">
        <v>1603</v>
      </c>
      <c r="O38" s="1075" t="s">
        <v>1373</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911</v>
      </c>
      <c r="G39" s="408" t="s">
        <v>1611</v>
      </c>
      <c r="O39" s="1075" t="s">
        <v>1389</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898</v>
      </c>
      <c r="G40" s="408" t="s">
        <v>1617</v>
      </c>
      <c r="O40" s="1075" t="s">
        <v>1405</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1421</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453</v>
      </c>
      <c r="BE42" s="1121">
        <v>2040</v>
      </c>
      <c r="BH42" s="1069" t="s">
        <v>1049</v>
      </c>
      <c r="BJ42" s="1218" t="s">
        <v>1029</v>
      </c>
      <c r="BL42" s="1218" t="s">
        <v>1029</v>
      </c>
      <c r="BN42" s="1069" t="s">
        <v>1628</v>
      </c>
    </row>
    <row customHeight="1" ht="11.25">
      <c r="A43" s="1075" t="s">
        <v>1629</v>
      </c>
      <c r="AX43" s="1121" t="s">
        <v>1630</v>
      </c>
      <c r="AZ43" s="1121" t="s">
        <v>1245</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26</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1337</v>
      </c>
      <c r="BE46" s="1121">
        <v>2044</v>
      </c>
      <c r="BH46" s="1069" t="s">
        <v>1052</v>
      </c>
      <c r="BJ46" s="1218" t="s">
        <v>1033</v>
      </c>
      <c r="BL46" s="1218" t="s">
        <v>1033</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1356</v>
      </c>
      <c r="BE47" s="1121">
        <v>2045</v>
      </c>
      <c r="BH47" s="1069" t="s">
        <v>1628</v>
      </c>
      <c r="BJ47" s="1218" t="s">
        <v>1035</v>
      </c>
      <c r="BL47" s="1218" t="s">
        <v>1035</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1</v>
      </c>
      <c r="J48" s="1746" t="s">
        <v>1660</v>
      </c>
      <c r="K48" s="1747"/>
      <c r="AX48" s="1121" t="s">
        <v>1661</v>
      </c>
      <c r="AZ48" s="1121" t="s">
        <v>1373</v>
      </c>
      <c r="BE48" s="1121">
        <v>2046</v>
      </c>
      <c r="BH48" s="1069" t="s">
        <v>1632</v>
      </c>
      <c r="BJ48" s="1218" t="s">
        <v>1037</v>
      </c>
      <c r="BL48" s="1218" t="s">
        <v>1037</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1389</v>
      </c>
      <c r="BE49" s="1121">
        <v>2047</v>
      </c>
      <c r="BH49" s="1069" t="s">
        <v>1053</v>
      </c>
      <c r="BJ49" s="1218" t="s">
        <v>1039</v>
      </c>
      <c r="BL49" s="1218" t="s">
        <v>1039</v>
      </c>
    </row>
    <row customHeight="1" ht="11.25">
      <c r="A50" s="1075" t="s">
        <v>1667</v>
      </c>
      <c r="E50" s="408" t="s">
        <v>1668</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1405</v>
      </c>
      <c r="BE50" s="1121">
        <v>2048</v>
      </c>
      <c r="BH50" s="1069" t="s">
        <v>1639</v>
      </c>
      <c r="BJ50" s="1218" t="s">
        <v>1041</v>
      </c>
      <c r="BL50" s="1218" t="s">
        <v>1041</v>
      </c>
    </row>
    <row customHeight="1" ht="11.25">
      <c r="A51" s="1075" t="s">
        <v>1670</v>
      </c>
      <c r="E51" s="408" t="s">
        <v>1671</v>
      </c>
      <c r="F51" s="1116" t="s">
        <v>1642</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1421</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1223</v>
      </c>
      <c r="BE52" s="1121">
        <v>2050</v>
      </c>
      <c r="BH52" s="1069" t="s">
        <v>1652</v>
      </c>
      <c r="BJ52" s="1218" t="s">
        <v>1052</v>
      </c>
      <c r="BL52" s="1218" t="s">
        <v>1052</v>
      </c>
    </row>
    <row customHeight="1" ht="11.25">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1224</v>
      </c>
      <c r="BE55" s="1121">
        <v>2053</v>
      </c>
      <c r="BH55" s="1071" t="s">
        <v>28</v>
      </c>
      <c r="BJ55" s="1218" t="s">
        <v>1053</v>
      </c>
      <c r="BL55" s="1218" t="s">
        <v>1053</v>
      </c>
    </row>
    <row customHeight="1" ht="11.25">
      <c r="A56" s="1075" t="s">
        <v>1687</v>
      </c>
      <c r="D56" s="1119" t="s">
        <v>1688</v>
      </c>
      <c r="E56" s="1096" t="s">
        <v>112</v>
      </c>
      <c r="F56" s="1075" t="s">
        <v>1689</v>
      </c>
      <c r="AX56" s="1121" t="s">
        <v>1690</v>
      </c>
      <c r="AZ56" s="1121" t="s">
        <v>1247</v>
      </c>
      <c r="BE56" s="1121">
        <v>2054</v>
      </c>
      <c r="BH56" s="1071" t="s">
        <v>28</v>
      </c>
      <c r="BJ56" s="1218" t="s">
        <v>1639</v>
      </c>
      <c r="BL56" s="1218" t="s">
        <v>1639</v>
      </c>
    </row>
    <row customHeight="1" ht="11.25">
      <c r="A57" s="1075" t="s">
        <v>1691</v>
      </c>
      <c r="D57" s="1119" t="s">
        <v>1692</v>
      </c>
      <c r="E57" s="1096" t="s">
        <v>112</v>
      </c>
      <c r="F57" s="1075" t="s">
        <v>1689</v>
      </c>
      <c r="AX57" s="1121" t="s">
        <v>1693</v>
      </c>
      <c r="AZ57" s="1121" t="s">
        <v>1282</v>
      </c>
      <c r="BE57" s="1121">
        <v>2055</v>
      </c>
      <c r="BJ57" s="1218" t="s">
        <v>1648</v>
      </c>
      <c r="BL57" s="1218" t="s">
        <v>1648</v>
      </c>
    </row>
    <row customHeight="1" ht="11.25">
      <c r="A58" s="1075" t="s">
        <v>1694</v>
      </c>
      <c r="D58" s="1119" t="s">
        <v>1695</v>
      </c>
      <c r="E58" s="1096" t="s">
        <v>112</v>
      </c>
      <c r="F58" s="1075" t="s">
        <v>1689</v>
      </c>
      <c r="AX58" s="1121" t="s">
        <v>1696</v>
      </c>
      <c r="BE58" s="1121">
        <v>2056</v>
      </c>
      <c r="BJ58" s="1218" t="s">
        <v>1652</v>
      </c>
      <c r="BL58" s="1218" t="s">
        <v>1652</v>
      </c>
    </row>
    <row customHeight="1" ht="11.25">
      <c r="A59" s="1075" t="s">
        <v>1697</v>
      </c>
      <c r="D59" s="1119" t="s">
        <v>132</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1225</v>
      </c>
      <c r="BE60" s="1121">
        <v>2058</v>
      </c>
      <c r="BJ60" s="1218" t="s">
        <v>1662</v>
      </c>
      <c r="BL60" s="1218" t="s">
        <v>1662</v>
      </c>
    </row>
    <row customHeight="1" ht="11.25">
      <c r="A61" s="1075" t="s">
        <v>1704</v>
      </c>
      <c r="D61" s="1119" t="s">
        <v>1705</v>
      </c>
      <c r="E61" s="1096" t="s">
        <v>1584</v>
      </c>
      <c r="F61" s="1075" t="s">
        <v>1698</v>
      </c>
      <c r="AX61" s="1121" t="s">
        <v>1706</v>
      </c>
      <c r="AZ61" s="1121" t="s">
        <v>1248</v>
      </c>
      <c r="BE61" s="1121">
        <v>2059</v>
      </c>
      <c r="BL61" s="1218" t="s">
        <v>1045</v>
      </c>
    </row>
    <row customHeight="1" ht="11.25">
      <c r="A62" s="1075" t="s">
        <v>1707</v>
      </c>
      <c r="D62" s="1119" t="s">
        <v>131</v>
      </c>
      <c r="E62" s="1096">
        <v>30</v>
      </c>
      <c r="F62" s="1075" t="s">
        <v>1698</v>
      </c>
      <c r="AZ62" s="1121" t="s">
        <v>1283</v>
      </c>
      <c r="BE62" s="1121">
        <v>2060</v>
      </c>
      <c r="BL62" s="1218" t="s">
        <v>1047</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1226</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110</v>
      </c>
      <c r="BJ69" s="1069" t="s">
        <v>1723</v>
      </c>
      <c r="BK69" s="1118" t="s">
        <v>110</v>
      </c>
      <c r="BL69" s="1069" t="s">
        <v>1724</v>
      </c>
      <c r="BM69" s="1071" t="s">
        <v>110</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91</v>
      </c>
      <c r="BJ71" s="1069" t="s">
        <v>1733</v>
      </c>
      <c r="BK71" s="1118" t="s">
        <v>91</v>
      </c>
      <c r="BL71" s="1069" t="s">
        <v>1734</v>
      </c>
      <c r="BM71" s="1071" t="s">
        <v>91</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112</v>
      </c>
      <c r="BJ73" s="1069" t="s">
        <v>1741</v>
      </c>
      <c r="BK73" s="1118" t="s">
        <v>112</v>
      </c>
      <c r="BL73" s="1069" t="s">
        <v>1742</v>
      </c>
      <c r="BM73" s="1071" t="s">
        <v>112</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1235</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1023</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576</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1223</v>
      </c>
    </row>
    <row customHeight="1" ht="11.25">
      <c r="AZ116" s="1902" t="s">
        <v>1841</v>
      </c>
      <c r="BA116" s="1903" t="s">
        <v>1842</v>
      </c>
      <c r="BH116" s="1069" t="s">
        <v>451</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3E06B-1518-6548-CFD8-1753D658C7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430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Курганская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"Курганская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311</v>
      </c>
      <c r="G13" s="475"/>
      <c r="H13" s="1534"/>
      <c r="J13" s="456">
        <v>19</v>
      </c>
    </row>
    <row customHeight="1" ht="19.95">
      <c r="A14" s="503"/>
      <c r="B14" s="503"/>
      <c r="C14" s="458"/>
      <c r="D14" s="1524" t="s">
        <v>713</v>
      </c>
      <c r="E14" s="1525" t="s">
        <v>1859</v>
      </c>
      <c r="F14" s="1527"/>
      <c r="G14" s="1526" t="s">
        <v>1860</v>
      </c>
      <c r="H14" s="1534"/>
      <c r="J14" s="456">
        <v>19</v>
      </c>
    </row>
    <row customHeight="1" ht="19.95">
      <c r="A15" s="503"/>
      <c r="B15" s="503"/>
      <c r="C15" s="458"/>
      <c r="D15" s="1524" t="s">
        <v>312</v>
      </c>
      <c r="E15" s="1525" t="s">
        <v>1861</v>
      </c>
      <c r="F15" s="1527"/>
      <c r="G15" s="1526" t="s">
        <v>1862</v>
      </c>
      <c r="H15" s="1534"/>
      <c r="J15" s="456">
        <v>19</v>
      </c>
    </row>
    <row customHeight="1" ht="24">
      <c r="A16" s="503"/>
      <c r="B16" s="503"/>
      <c r="C16" s="458"/>
      <c r="D16" s="1524" t="s">
        <v>315</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92</v>
      </c>
      <c r="E18" s="1528" t="s">
        <v>1867</v>
      </c>
      <c r="F18" s="1527"/>
      <c r="G18" s="475" t="s">
        <v>1866</v>
      </c>
      <c r="H18" s="1534"/>
      <c r="I18" s="853"/>
      <c r="J18" s="456">
        <v>46</v>
      </c>
    </row>
    <row customHeight="1" ht="23.25">
      <c r="A19" s="503"/>
      <c r="B19" s="503"/>
      <c r="C19" s="458"/>
      <c r="D19" s="1521" t="s">
        <v>112</v>
      </c>
      <c r="E19" s="1528" t="s">
        <v>1868</v>
      </c>
      <c r="F19" s="1522" t="s">
        <v>311</v>
      </c>
      <c r="G19" s="2472" t="s">
        <v>1869</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1870</v>
      </c>
      <c r="F22" s="1527"/>
      <c r="G22" s="475" t="s">
        <v>1871</v>
      </c>
      <c r="H22" s="1533"/>
      <c r="J22" s="502">
        <v>25</v>
      </c>
    </row>
    <row s="502" customFormat="1" customHeight="1" ht="19.95">
      <c r="A23" s="503"/>
      <c r="B23" s="503"/>
      <c r="C23" s="503"/>
      <c r="D23" s="1521" t="s">
        <v>94</v>
      </c>
      <c r="E23" s="1528" t="s">
        <v>1872</v>
      </c>
      <c r="F23" s="1532"/>
      <c r="G23" s="475" t="s">
        <v>1873</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AC9FB-3E28-02B8-D3F8-0C23DD7A058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49</v>
      </c>
      <c r="H1" s="1632" t="s">
        <v>51</v>
      </c>
      <c r="IU1" s="1156" t="s">
        <v>14</v>
      </c>
    </row>
    <row s="1851" customFormat="1" customHeight="1" ht="22.5" hidden="1">
      <c r="A2" s="832"/>
      <c r="B2" s="1161">
        <v>1</v>
      </c>
      <c r="C2" s="1161"/>
      <c r="D2" s="1929" t="s">
        <v>430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1874</v>
      </c>
      <c r="G8" s="1541" t="s">
        <v>49</v>
      </c>
      <c r="H8" s="1541" t="s">
        <v>51</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69928-39C8-4D17-D958-EFCB9075CE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430</v>
      </c>
      <c r="E2" s="1890"/>
      <c r="F2" s="1893" t="str">
        <f>IF(ROIV_INFO_NAME="","",ROIV_INFO_NAME)</f>
        <v>ООО "Курганская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"Курганская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1A00F-4563-7A68-DDF8-3CFC10EF64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430</v>
      </c>
      <c r="E2" s="1905"/>
      <c r="F2" s="1907" t="str">
        <f>IF(ROIV_INFO_NAME="","",ROIV_INFO_NAME)</f>
        <v>ООО "Курганская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"Курганская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49748-7048-B0A8-BDDD-D4251BBB4A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430</v>
      </c>
      <c r="E2" s="2128">
        <v>1</v>
      </c>
      <c r="F2" s="2304" t="str">
        <f>IF(region_name="","",region_name)</f>
        <v>Курганская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Курганская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856A-ADA1-822A-87C8-367B030908C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1892</v>
      </c>
      <c r="F9" s="2210"/>
      <c r="G9" s="2210"/>
      <c r="H9" s="2210"/>
      <c r="I9" s="2210"/>
      <c r="M9" s="122">
        <v>28</v>
      </c>
    </row>
    <row customHeight="1" ht="24">
      <c r="D10" s="2210"/>
      <c r="E10" s="128" t="s">
        <v>1893</v>
      </c>
      <c r="F10" s="128" t="s">
        <v>1894</v>
      </c>
      <c r="G10" s="128" t="s">
        <v>1895</v>
      </c>
      <c r="H10" s="128" t="s">
        <v>395</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1896</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E80FF-0798-CC9D-314B-0578C12498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89</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t="s">
        <v>1900</v>
      </c>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69DAE-3398-7CB8-D138-BB88EDD4F0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89</v>
      </c>
      <c r="E9" s="109" t="s">
        <v>292</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1901</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4BE46-2608-5C98-6A32-E281F950438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"Курганская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129</v>
      </c>
      <c r="H9" s="2195"/>
      <c r="I9" s="2196"/>
      <c r="J9" s="2102"/>
      <c r="K9" s="1560"/>
      <c r="L9" s="2128" t="s">
        <v>293</v>
      </c>
      <c r="M9" s="2102"/>
      <c r="N9" s="2193" t="s">
        <v>89</v>
      </c>
      <c r="O9" s="2194"/>
      <c r="P9" s="2128" t="s">
        <v>130</v>
      </c>
      <c r="Q9" s="1557"/>
      <c r="R9" s="2128" t="s">
        <v>293</v>
      </c>
      <c r="S9" s="2102"/>
      <c r="T9" s="2193" t="s">
        <v>89</v>
      </c>
      <c r="U9" s="2194"/>
      <c r="V9" s="2128" t="s">
        <v>130</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131</v>
      </c>
      <c r="BM10" s="294">
        <v>23</v>
      </c>
    </row>
    <row customHeight="1" ht="15">
      <c r="D11" s="2184" t="s">
        <v>110</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F35EF-FFD7-1032-2B1C-A599D7681F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69C98-AC68-DAD4-F357-1CDA38C093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430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430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430</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430</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430</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1920</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110</v>
      </c>
      <c r="G139" s="2576" t="s">
        <v>28</v>
      </c>
      <c r="H139" s="290"/>
      <c r="I139" s="638" t="s">
        <v>110</v>
      </c>
      <c r="J139" s="1808" t="s">
        <v>1939</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110</v>
      </c>
      <c r="N154" s="2505" t="str">
        <f>IF(Z154="","",INDEX(TERRITORY_MR_LIST,MATCH(Z154,TERRITORY_LIST_ID,0)))</f>
        <v/>
      </c>
      <c r="O154" s="2186" t="s">
        <v>67</v>
      </c>
      <c r="P154" s="2109"/>
      <c r="Q154" s="2109" t="s">
        <v>110</v>
      </c>
      <c r="R154" s="2503" t="s">
        <v>28</v>
      </c>
      <c r="S154" s="2108" t="s">
        <v>67</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110</v>
      </c>
      <c r="N160" s="2505" t="str">
        <f>IF(Z160="","",INDEX(TERRITORY_MR_LIST,MATCH(Z160,TERRITORY_LIST_ID,0)))</f>
        <v/>
      </c>
      <c r="O160" s="2186" t="s">
        <v>67</v>
      </c>
      <c r="P160" s="2109"/>
      <c r="Q160" s="2109" t="s">
        <v>110</v>
      </c>
      <c r="R160" s="2503" t="s">
        <v>28</v>
      </c>
      <c r="S160" s="2108" t="s">
        <v>67</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67</v>
      </c>
      <c r="P165" s="2109"/>
      <c r="Q165" s="2109" t="s">
        <v>110</v>
      </c>
      <c r="R165" s="2503" t="s">
        <v>28</v>
      </c>
      <c r="S165" s="2108" t="s">
        <v>67</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67</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110</v>
      </c>
      <c r="N176" s="2505" t="str">
        <f>IF(Z176="","",INDEX(TERRITORY_MR_LIST,MATCH(Z176,TERRITORY_LIST_ID,0)))</f>
        <v/>
      </c>
      <c r="O176" s="2186" t="s">
        <v>67</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110</v>
      </c>
      <c r="N182" s="2505" t="str">
        <f>IF(Z182="","",INDEX(TERRITORY_MR_LIST,MATCH(Z182,TERRITORY_LIST_ID,0)))</f>
        <v/>
      </c>
      <c r="O182" s="2186" t="s">
        <v>67</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67</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110</v>
      </c>
      <c r="P202" s="2518"/>
      <c r="Q202" s="1581"/>
      <c r="R202" s="2186" t="s">
        <v>67</v>
      </c>
      <c r="S202" s="2186" t="s">
        <v>67</v>
      </c>
      <c r="T202" s="1856"/>
      <c r="U202" s="2109" t="s">
        <v>110</v>
      </c>
      <c r="V202" s="2525" t="str">
        <f>IF(AK202="","",INDEX(TERRITORY_MR_LIST,MATCH(AK202,TERRITORY_LIST_ID,0)))</f>
        <v/>
      </c>
      <c r="W202" s="1582"/>
      <c r="X202" s="2186" t="s">
        <v>67</v>
      </c>
      <c r="Y202" s="2186" t="s">
        <v>19</v>
      </c>
      <c r="Z202" s="1565"/>
      <c r="AA202" s="2109" t="s">
        <v>110</v>
      </c>
      <c r="AB202" s="2527"/>
      <c r="AC202" s="1583"/>
      <c r="AD202" s="2186" t="s">
        <v>67</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DD4B8-65E8-5233-0D18-F0641AEC9F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812</v>
      </c>
      <c r="E1" s="981" t="s">
        <v>858</v>
      </c>
      <c r="F1" s="981" t="s">
        <v>911</v>
      </c>
      <c r="G1" s="981" t="s">
        <v>898</v>
      </c>
      <c r="H1" s="981" t="s">
        <v>1622</v>
      </c>
    </row>
    <row customHeight="1" ht="9">
      <c r="A2" s="984" t="s">
        <v>1950</v>
      </c>
      <c r="B2" s="984"/>
      <c r="C2" s="985" t="str">
        <f>INDEX(TEMPLATE_NUMBER_FORM_LIST,MATCH(TEMPLATE_SPHERE,TEMPLATE_SPHERE_LIST,0))</f>
        <v>16</v>
      </c>
      <c r="D2" s="984" t="s">
        <v>1472</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112</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497928-BAE9-75A8-4191-5EABC0634A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812</v>
      </c>
      <c r="D2" s="842" t="s">
        <v>858</v>
      </c>
      <c r="E2" s="842" t="s">
        <v>911</v>
      </c>
      <c r="F2" s="842" t="s">
        <v>898</v>
      </c>
      <c r="G2" s="842" t="s">
        <v>1622</v>
      </c>
      <c r="H2" s="844"/>
      <c r="I2" s="844"/>
      <c r="J2" s="844"/>
      <c r="K2" s="844"/>
      <c r="L2" s="844"/>
      <c r="M2" s="844"/>
      <c r="N2" s="844"/>
      <c r="O2" s="842" t="s">
        <v>812</v>
      </c>
      <c r="P2" s="842" t="s">
        <v>858</v>
      </c>
      <c r="Q2" s="842" t="s">
        <v>898</v>
      </c>
      <c r="R2" s="842" t="s">
        <v>911</v>
      </c>
      <c r="S2" s="842" t="s">
        <v>1622</v>
      </c>
      <c r="T2" s="842" t="s">
        <v>812</v>
      </c>
      <c r="U2" s="842" t="s">
        <v>858</v>
      </c>
      <c r="V2" s="842" t="s">
        <v>898</v>
      </c>
      <c r="W2" s="842" t="s">
        <v>911</v>
      </c>
      <c r="X2" s="842" t="s">
        <v>1622</v>
      </c>
      <c r="Y2" s="842"/>
      <c r="Z2" s="842" t="s">
        <v>812</v>
      </c>
      <c r="AA2" s="851" t="s">
        <v>858</v>
      </c>
      <c r="AB2" s="842" t="s">
        <v>898</v>
      </c>
      <c r="AC2" s="842" t="s">
        <v>911</v>
      </c>
      <c r="AD2" s="842" t="s">
        <v>1622</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2063</v>
      </c>
      <c r="U25" s="847" t="s">
        <v>2063</v>
      </c>
      <c r="V25" s="847" t="s">
        <v>2063</v>
      </c>
      <c r="W25" s="847" t="s">
        <v>2063</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2064</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2066</v>
      </c>
      <c r="R27" s="958" t="s">
        <v>725</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736</v>
      </c>
      <c r="Q31" s="958" t="s">
        <v>2073</v>
      </c>
      <c r="R31" s="958" t="s">
        <v>736</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738</v>
      </c>
      <c r="Q32" s="958" t="s">
        <v>2076</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746</v>
      </c>
      <c r="Q40" s="958" t="s">
        <v>2099</v>
      </c>
      <c r="R40" s="958" t="s">
        <v>746</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750</v>
      </c>
      <c r="Q43" s="958" t="s">
        <v>2110</v>
      </c>
      <c r="R43" s="958" t="s">
        <v>750</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2142</v>
      </c>
      <c r="U52" s="844" t="s">
        <v>2143</v>
      </c>
      <c r="V52" s="844" t="s">
        <v>2144</v>
      </c>
      <c r="W52" s="844" t="s">
        <v>2145</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634</v>
      </c>
      <c r="U60" s="844" t="s">
        <v>634</v>
      </c>
      <c r="V60" s="844" t="s">
        <v>634</v>
      </c>
      <c r="W60" s="844" t="s">
        <v>634</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639</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2213</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2222</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2227</v>
      </c>
      <c r="D148" s="844" t="s">
        <v>1566</v>
      </c>
      <c r="E148" s="844" t="s">
        <v>1666</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A8478-CA0A-3B22-8CCA-51038F13EE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ООО "Курганская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549Т</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2232</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454</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27ABD-8A0A-7FE8-E958-3A14DA8769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E2AD8-3E58-2238-2335-EE32ADD3F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5818-E938-66CD-AFBD-15C887A06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52068-C9E8-EAD8-6BFC-D1728466E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5E08-ADC8-310B-D61B-ADE4C283F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12E38-2BD8-86B8-4398-BB639F8732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"Курганская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309</v>
      </c>
      <c r="F11" s="1012" t="str">
        <f>IF(region_name="","",region_name)</f>
        <v>Курганская область</v>
      </c>
      <c r="G11" s="1013" t="s">
        <v>310</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4501121003</v>
      </c>
      <c r="G14" s="1013" t="s">
        <v>314</v>
      </c>
      <c r="H14" s="476"/>
      <c r="J14" s="456">
        <v>0</v>
      </c>
    </row>
    <row customHeight="1" ht="22.5" hidden="1">
      <c r="A15" s="458"/>
      <c r="B15" s="503"/>
      <c r="C15" s="458"/>
      <c r="D15" s="1010" t="s">
        <v>315</v>
      </c>
      <c r="E15" s="1011" t="s">
        <v>316</v>
      </c>
      <c r="F15" s="1012" t="str">
        <f>IF(kpp="","",kpp)</f>
        <v>450101001</v>
      </c>
      <c r="G15" s="1013" t="s">
        <v>317</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93AAB-4238-33B8-7418-215EE11124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677A4-A45A-46BD-B6F7-A81E8E6705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62478-6788-EF21-2348-81AFB34BA7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DE89E-F7A8-0BF7-E8D8-AB6286006FF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2004</v>
      </c>
      <c r="D5" s="2626" t="s">
        <v>2241</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8E0A6-FF28-EFC2-D798-6F9B18BFC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DF628-3838-9458-ACE8-1E8107A01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823F8-F978-8CDE-3388-EBB0AEEF6498}"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52</v>
      </c>
      <c r="G2" s="1851" t="s">
        <v>2255</v>
      </c>
      <c r="H2" s="1851" t="s">
        <v>28</v>
      </c>
      <c r="I2" s="1851" t="s">
        <v>812</v>
      </c>
    </row>
    <row customHeight="1" ht="11.25">
      <c r="A3" s="1851" t="s">
        <v>2251</v>
      </c>
      <c r="B3" s="1851" t="s">
        <v>16</v>
      </c>
      <c r="C3" s="1851" t="s">
        <v>2256</v>
      </c>
      <c r="D3" s="1851" t="s">
        <v>2257</v>
      </c>
      <c r="E3" s="1851" t="s">
        <v>2258</v>
      </c>
      <c r="F3" s="1851" t="s">
        <v>2259</v>
      </c>
      <c r="G3" s="1851" t="s">
        <v>2260</v>
      </c>
      <c r="H3" s="1851" t="s">
        <v>28</v>
      </c>
      <c r="I3" s="1851" t="s">
        <v>812</v>
      </c>
    </row>
    <row customHeight="1" ht="11.25">
      <c r="A4" s="1851" t="s">
        <v>2251</v>
      </c>
      <c r="B4" s="1851" t="s">
        <v>16</v>
      </c>
      <c r="C4" s="1851" t="s">
        <v>2261</v>
      </c>
      <c r="D4" s="1851" t="s">
        <v>2262</v>
      </c>
      <c r="E4" s="1851" t="s">
        <v>2263</v>
      </c>
      <c r="F4" s="1851" t="s">
        <v>2264</v>
      </c>
      <c r="G4" s="1851" t="s">
        <v>28</v>
      </c>
      <c r="H4" s="1851" t="s">
        <v>28</v>
      </c>
      <c r="I4" s="1851" t="s">
        <v>812</v>
      </c>
    </row>
    <row customHeight="1" ht="11.25">
      <c r="A5" s="1851" t="s">
        <v>2251</v>
      </c>
      <c r="B5" s="1851" t="s">
        <v>16</v>
      </c>
      <c r="C5" s="1851" t="s">
        <v>2265</v>
      </c>
      <c r="D5" s="1851" t="s">
        <v>2266</v>
      </c>
      <c r="E5" s="1851" t="s">
        <v>2267</v>
      </c>
      <c r="F5" s="1851" t="s">
        <v>52</v>
      </c>
      <c r="G5" s="1851" t="s">
        <v>28</v>
      </c>
      <c r="H5" s="1851" t="s">
        <v>28</v>
      </c>
      <c r="I5" s="1851" t="s">
        <v>812</v>
      </c>
    </row>
    <row customHeight="1" ht="11.25">
      <c r="A6" s="1851" t="s">
        <v>2251</v>
      </c>
      <c r="B6" s="1851" t="s">
        <v>16</v>
      </c>
      <c r="C6" s="1851" t="s">
        <v>2268</v>
      </c>
      <c r="D6" s="1851" t="s">
        <v>2269</v>
      </c>
      <c r="E6" s="1851" t="s">
        <v>2270</v>
      </c>
      <c r="F6" s="1851" t="s">
        <v>52</v>
      </c>
      <c r="G6" s="1851" t="s">
        <v>2271</v>
      </c>
      <c r="H6" s="1851" t="s">
        <v>28</v>
      </c>
      <c r="I6" s="1851" t="s">
        <v>812</v>
      </c>
    </row>
    <row customHeight="1" ht="11.25">
      <c r="A7" s="1851" t="s">
        <v>2251</v>
      </c>
      <c r="B7" s="1851" t="s">
        <v>16</v>
      </c>
      <c r="C7" s="1851" t="s">
        <v>2272</v>
      </c>
      <c r="D7" s="1851" t="s">
        <v>2273</v>
      </c>
      <c r="E7" s="1851" t="s">
        <v>2274</v>
      </c>
      <c r="F7" s="1851" t="s">
        <v>52</v>
      </c>
      <c r="G7" s="1851" t="s">
        <v>2275</v>
      </c>
      <c r="H7" s="1851" t="s">
        <v>28</v>
      </c>
      <c r="I7" s="1851" t="s">
        <v>812</v>
      </c>
    </row>
    <row customHeight="1" ht="11.25">
      <c r="A8" s="1851" t="s">
        <v>2251</v>
      </c>
      <c r="B8" s="1851" t="s">
        <v>16</v>
      </c>
      <c r="C8" s="1851" t="s">
        <v>2276</v>
      </c>
      <c r="D8" s="1851" t="s">
        <v>2277</v>
      </c>
      <c r="E8" s="1851" t="s">
        <v>2278</v>
      </c>
      <c r="F8" s="1851" t="s">
        <v>2279</v>
      </c>
      <c r="G8" s="1851" t="s">
        <v>28</v>
      </c>
      <c r="H8" s="1851" t="s">
        <v>28</v>
      </c>
      <c r="I8" s="1851" t="s">
        <v>812</v>
      </c>
    </row>
    <row customHeight="1" ht="11.25">
      <c r="A9" s="1851" t="s">
        <v>2251</v>
      </c>
      <c r="B9" s="1851" t="s">
        <v>16</v>
      </c>
      <c r="C9" s="1851" t="s">
        <v>2280</v>
      </c>
      <c r="D9" s="1851" t="s">
        <v>2281</v>
      </c>
      <c r="E9" s="1851" t="s">
        <v>2282</v>
      </c>
      <c r="F9" s="1851" t="s">
        <v>2283</v>
      </c>
      <c r="G9" s="1851" t="s">
        <v>2284</v>
      </c>
      <c r="H9" s="1851" t="s">
        <v>28</v>
      </c>
      <c r="I9" s="1851" t="s">
        <v>812</v>
      </c>
    </row>
    <row customHeight="1" ht="11.25">
      <c r="A10" s="1851" t="s">
        <v>2251</v>
      </c>
      <c r="B10" s="1851" t="s">
        <v>16</v>
      </c>
      <c r="C10" s="1851" t="s">
        <v>2285</v>
      </c>
      <c r="D10" s="1851" t="s">
        <v>2286</v>
      </c>
      <c r="E10" s="1851" t="s">
        <v>2287</v>
      </c>
      <c r="F10" s="1851" t="s">
        <v>2283</v>
      </c>
      <c r="G10" s="1851" t="s">
        <v>28</v>
      </c>
      <c r="H10" s="1851" t="s">
        <v>28</v>
      </c>
      <c r="I10" s="1851" t="s">
        <v>812</v>
      </c>
    </row>
    <row customHeight="1" ht="11.25">
      <c r="A11" s="1851" t="s">
        <v>2251</v>
      </c>
      <c r="B11" s="1851" t="s">
        <v>16</v>
      </c>
      <c r="C11" s="1851" t="s">
        <v>2288</v>
      </c>
      <c r="D11" s="1851" t="s">
        <v>2289</v>
      </c>
      <c r="E11" s="1851" t="s">
        <v>2290</v>
      </c>
      <c r="F11" s="1851" t="s">
        <v>52</v>
      </c>
      <c r="G11" s="1851" t="s">
        <v>28</v>
      </c>
      <c r="H11" s="1851" t="s">
        <v>28</v>
      </c>
      <c r="I11" s="1851" t="s">
        <v>812</v>
      </c>
    </row>
    <row customHeight="1" ht="11.25">
      <c r="A12" s="1851" t="s">
        <v>2251</v>
      </c>
      <c r="B12" s="1851" t="s">
        <v>16</v>
      </c>
      <c r="C12" s="1851" t="s">
        <v>2291</v>
      </c>
      <c r="D12" s="1851" t="s">
        <v>2292</v>
      </c>
      <c r="E12" s="1851" t="s">
        <v>2293</v>
      </c>
      <c r="F12" s="1851" t="s">
        <v>2294</v>
      </c>
      <c r="G12" s="1851" t="s">
        <v>2295</v>
      </c>
      <c r="H12" s="1851" t="s">
        <v>28</v>
      </c>
      <c r="I12" s="1851" t="s">
        <v>812</v>
      </c>
    </row>
    <row customHeight="1" ht="11.25">
      <c r="A13" s="1851" t="s">
        <v>2251</v>
      </c>
      <c r="B13" s="1851" t="s">
        <v>16</v>
      </c>
      <c r="C13" s="1851" t="s">
        <v>2296</v>
      </c>
      <c r="D13" s="1851" t="s">
        <v>2297</v>
      </c>
      <c r="E13" s="1851" t="s">
        <v>2298</v>
      </c>
      <c r="F13" s="1851" t="s">
        <v>2299</v>
      </c>
      <c r="G13" s="1851" t="s">
        <v>2300</v>
      </c>
      <c r="H13" s="1851" t="s">
        <v>28</v>
      </c>
      <c r="I13" s="1851" t="s">
        <v>812</v>
      </c>
    </row>
    <row customHeight="1" ht="11.25">
      <c r="A14" s="1851" t="s">
        <v>2251</v>
      </c>
      <c r="B14" s="1851" t="s">
        <v>16</v>
      </c>
      <c r="C14" s="1851" t="s">
        <v>2301</v>
      </c>
      <c r="D14" s="1851" t="s">
        <v>2302</v>
      </c>
      <c r="E14" s="1851" t="s">
        <v>2303</v>
      </c>
      <c r="F14" s="1851" t="s">
        <v>2294</v>
      </c>
      <c r="G14" s="1851" t="s">
        <v>28</v>
      </c>
      <c r="H14" s="1851" t="s">
        <v>28</v>
      </c>
      <c r="I14" s="1851" t="s">
        <v>812</v>
      </c>
    </row>
    <row customHeight="1" ht="11.25">
      <c r="A15" s="1851" t="s">
        <v>2251</v>
      </c>
      <c r="B15" s="1851" t="s">
        <v>16</v>
      </c>
      <c r="C15" s="1851" t="s">
        <v>2304</v>
      </c>
      <c r="D15" s="1851" t="s">
        <v>2305</v>
      </c>
      <c r="E15" s="1851" t="s">
        <v>2306</v>
      </c>
      <c r="F15" s="1851" t="s">
        <v>52</v>
      </c>
      <c r="G15" s="1851" t="s">
        <v>2307</v>
      </c>
      <c r="H15" s="1851" t="s">
        <v>28</v>
      </c>
      <c r="I15" s="1851" t="s">
        <v>812</v>
      </c>
    </row>
    <row customHeight="1" ht="11.25">
      <c r="A16" s="1851" t="s">
        <v>2251</v>
      </c>
      <c r="B16" s="1851" t="s">
        <v>16</v>
      </c>
      <c r="C16" s="1851" t="s">
        <v>2308</v>
      </c>
      <c r="D16" s="1851" t="s">
        <v>2309</v>
      </c>
      <c r="E16" s="1851" t="s">
        <v>2310</v>
      </c>
      <c r="F16" s="1851" t="s">
        <v>2283</v>
      </c>
      <c r="G16" s="1851" t="s">
        <v>28</v>
      </c>
      <c r="H16" s="1851" t="s">
        <v>28</v>
      </c>
      <c r="I16" s="1851" t="s">
        <v>812</v>
      </c>
    </row>
    <row customHeight="1" ht="11.25">
      <c r="A17" s="1851" t="s">
        <v>2251</v>
      </c>
      <c r="B17" s="1851" t="s">
        <v>16</v>
      </c>
      <c r="C17" s="1851" t="s">
        <v>2311</v>
      </c>
      <c r="D17" s="1851" t="s">
        <v>2312</v>
      </c>
      <c r="E17" s="1851" t="s">
        <v>2313</v>
      </c>
      <c r="F17" s="1851" t="s">
        <v>2283</v>
      </c>
      <c r="G17" s="1851" t="s">
        <v>28</v>
      </c>
      <c r="H17" s="1851" t="s">
        <v>28</v>
      </c>
      <c r="I17" s="1851" t="s">
        <v>812</v>
      </c>
    </row>
    <row customHeight="1" ht="11.25">
      <c r="A18" s="1851" t="s">
        <v>2251</v>
      </c>
      <c r="B18" s="1851" t="s">
        <v>16</v>
      </c>
      <c r="C18" s="1851" t="s">
        <v>2314</v>
      </c>
      <c r="D18" s="1851" t="s">
        <v>2315</v>
      </c>
      <c r="E18" s="1851" t="s">
        <v>2316</v>
      </c>
      <c r="F18" s="1851" t="s">
        <v>52</v>
      </c>
      <c r="G18" s="1851" t="s">
        <v>28</v>
      </c>
      <c r="H18" s="1851" t="s">
        <v>28</v>
      </c>
      <c r="I18" s="1851" t="s">
        <v>812</v>
      </c>
    </row>
    <row customHeight="1" ht="11.25">
      <c r="A19" s="1851" t="s">
        <v>2251</v>
      </c>
      <c r="B19" s="1851" t="s">
        <v>16</v>
      </c>
      <c r="C19" s="1851" t="s">
        <v>28</v>
      </c>
      <c r="D19" s="1851" t="s">
        <v>2317</v>
      </c>
      <c r="E19" s="1851" t="s">
        <v>2318</v>
      </c>
      <c r="F19" s="1851" t="s">
        <v>52</v>
      </c>
      <c r="G19" s="1851" t="s">
        <v>28</v>
      </c>
      <c r="H19" s="1851" t="s">
        <v>28</v>
      </c>
      <c r="I19" s="1851" t="s">
        <v>812</v>
      </c>
    </row>
    <row customHeight="1" ht="11.25">
      <c r="A20" s="1851" t="s">
        <v>2251</v>
      </c>
      <c r="B20" s="1851" t="s">
        <v>16</v>
      </c>
      <c r="C20" s="1851" t="s">
        <v>2319</v>
      </c>
      <c r="D20" s="1851" t="s">
        <v>2320</v>
      </c>
      <c r="E20" s="1851" t="s">
        <v>2321</v>
      </c>
      <c r="F20" s="1851" t="s">
        <v>2322</v>
      </c>
      <c r="G20" s="1851" t="s">
        <v>2323</v>
      </c>
      <c r="H20" s="1851" t="s">
        <v>28</v>
      </c>
      <c r="I20" s="1851" t="s">
        <v>812</v>
      </c>
    </row>
    <row customHeight="1" ht="11.25">
      <c r="A21" s="1851" t="s">
        <v>2251</v>
      </c>
      <c r="B21" s="1851" t="s">
        <v>16</v>
      </c>
      <c r="C21" s="1851" t="s">
        <v>2324</v>
      </c>
      <c r="D21" s="1851" t="s">
        <v>2325</v>
      </c>
      <c r="E21" s="1851" t="s">
        <v>2326</v>
      </c>
      <c r="F21" s="1851" t="s">
        <v>580</v>
      </c>
      <c r="G21" s="1851" t="s">
        <v>2327</v>
      </c>
      <c r="H21" s="1851" t="s">
        <v>28</v>
      </c>
      <c r="I21" s="1851" t="s">
        <v>812</v>
      </c>
    </row>
    <row customHeight="1" ht="11.25">
      <c r="A22" s="1851" t="s">
        <v>2251</v>
      </c>
      <c r="B22" s="1851" t="s">
        <v>16</v>
      </c>
      <c r="C22" s="1851" t="s">
        <v>2328</v>
      </c>
      <c r="D22" s="1851" t="s">
        <v>2329</v>
      </c>
      <c r="E22" s="1851" t="s">
        <v>2330</v>
      </c>
      <c r="F22" s="1851" t="s">
        <v>580</v>
      </c>
      <c r="G22" s="1851" t="s">
        <v>2331</v>
      </c>
      <c r="H22" s="1851" t="s">
        <v>2332</v>
      </c>
      <c r="I22" s="1851" t="s">
        <v>812</v>
      </c>
    </row>
    <row customHeight="1" ht="11.25">
      <c r="A23" s="1851" t="s">
        <v>2251</v>
      </c>
      <c r="B23" s="1851" t="s">
        <v>16</v>
      </c>
      <c r="C23" s="1851" t="s">
        <v>2333</v>
      </c>
      <c r="D23" s="1851" t="s">
        <v>2334</v>
      </c>
      <c r="E23" s="1851" t="s">
        <v>2335</v>
      </c>
      <c r="F23" s="1851" t="s">
        <v>580</v>
      </c>
      <c r="G23" s="1851" t="s">
        <v>28</v>
      </c>
      <c r="H23" s="1851" t="s">
        <v>28</v>
      </c>
      <c r="I23" s="1851" t="s">
        <v>812</v>
      </c>
    </row>
    <row customHeight="1" ht="11.25">
      <c r="A24" s="1851" t="s">
        <v>2251</v>
      </c>
      <c r="B24" s="1851" t="s">
        <v>16</v>
      </c>
      <c r="C24" s="1851" t="s">
        <v>2336</v>
      </c>
      <c r="D24" s="1851" t="s">
        <v>2337</v>
      </c>
      <c r="E24" s="1851" t="s">
        <v>2338</v>
      </c>
      <c r="F24" s="1851" t="s">
        <v>580</v>
      </c>
      <c r="G24" s="1851" t="s">
        <v>28</v>
      </c>
      <c r="H24" s="1851" t="s">
        <v>28</v>
      </c>
      <c r="I24" s="1851" t="s">
        <v>812</v>
      </c>
    </row>
    <row customHeight="1" ht="11.25">
      <c r="A25" s="1851" t="s">
        <v>2251</v>
      </c>
      <c r="B25" s="1851" t="s">
        <v>16</v>
      </c>
      <c r="C25" s="1851" t="s">
        <v>2339</v>
      </c>
      <c r="D25" s="1851" t="s">
        <v>2340</v>
      </c>
      <c r="E25" s="1851" t="s">
        <v>2341</v>
      </c>
      <c r="F25" s="1851" t="s">
        <v>580</v>
      </c>
      <c r="G25" s="1851" t="s">
        <v>28</v>
      </c>
      <c r="H25" s="1851" t="s">
        <v>28</v>
      </c>
      <c r="I25" s="1851" t="s">
        <v>812</v>
      </c>
    </row>
    <row customHeight="1" ht="11.25">
      <c r="A26" s="1851" t="s">
        <v>2251</v>
      </c>
      <c r="B26" s="1851" t="s">
        <v>16</v>
      </c>
      <c r="C26" s="1851" t="s">
        <v>2342</v>
      </c>
      <c r="D26" s="1851" t="s">
        <v>2343</v>
      </c>
      <c r="E26" s="1851" t="s">
        <v>2344</v>
      </c>
      <c r="F26" s="1851" t="s">
        <v>580</v>
      </c>
      <c r="G26" s="1851" t="s">
        <v>2345</v>
      </c>
      <c r="H26" s="1851" t="s">
        <v>28</v>
      </c>
      <c r="I26" s="1851" t="s">
        <v>812</v>
      </c>
    </row>
    <row customHeight="1" ht="11.25">
      <c r="A27" s="1851" t="s">
        <v>2251</v>
      </c>
      <c r="B27" s="1851" t="s">
        <v>16</v>
      </c>
      <c r="C27" s="1851" t="s">
        <v>2346</v>
      </c>
      <c r="D27" s="1851" t="s">
        <v>2347</v>
      </c>
      <c r="E27" s="1851" t="s">
        <v>2348</v>
      </c>
      <c r="F27" s="1851" t="s">
        <v>52</v>
      </c>
      <c r="G27" s="1851" t="s">
        <v>2349</v>
      </c>
      <c r="H27" s="1851" t="s">
        <v>28</v>
      </c>
      <c r="I27" s="1851" t="s">
        <v>812</v>
      </c>
    </row>
    <row customHeight="1" ht="11.25">
      <c r="A28" s="1851" t="s">
        <v>2251</v>
      </c>
      <c r="B28" s="1851" t="s">
        <v>16</v>
      </c>
      <c r="C28" s="1851" t="s">
        <v>2350</v>
      </c>
      <c r="D28" s="1851" t="s">
        <v>2351</v>
      </c>
      <c r="E28" s="1851" t="s">
        <v>2348</v>
      </c>
      <c r="F28" s="1851" t="s">
        <v>2352</v>
      </c>
      <c r="G28" s="1851" t="s">
        <v>2353</v>
      </c>
      <c r="H28" s="1851" t="s">
        <v>28</v>
      </c>
      <c r="I28" s="1851" t="s">
        <v>812</v>
      </c>
    </row>
    <row customHeight="1" ht="11.25">
      <c r="A29" s="1851" t="s">
        <v>2251</v>
      </c>
      <c r="B29" s="1851" t="s">
        <v>16</v>
      </c>
      <c r="C29" s="1851" t="s">
        <v>2354</v>
      </c>
      <c r="D29" s="1851" t="s">
        <v>2355</v>
      </c>
      <c r="E29" s="1851" t="s">
        <v>2356</v>
      </c>
      <c r="F29" s="1851" t="s">
        <v>2357</v>
      </c>
      <c r="G29" s="1851" t="s">
        <v>2358</v>
      </c>
      <c r="H29" s="1851" t="s">
        <v>28</v>
      </c>
      <c r="I29" s="1851" t="s">
        <v>812</v>
      </c>
    </row>
    <row customHeight="1" ht="11.25">
      <c r="A30" s="1851" t="s">
        <v>2251</v>
      </c>
      <c r="B30" s="1851" t="s">
        <v>16</v>
      </c>
      <c r="C30" s="1851" t="s">
        <v>2359</v>
      </c>
      <c r="D30" s="1851" t="s">
        <v>2360</v>
      </c>
      <c r="E30" s="1851" t="s">
        <v>2356</v>
      </c>
      <c r="F30" s="1851" t="s">
        <v>2361</v>
      </c>
      <c r="G30" s="1851" t="s">
        <v>2358</v>
      </c>
      <c r="H30" s="1851" t="s">
        <v>28</v>
      </c>
      <c r="I30" s="1851" t="s">
        <v>812</v>
      </c>
    </row>
    <row customHeight="1" ht="11.25">
      <c r="A31" s="1851" t="s">
        <v>2251</v>
      </c>
      <c r="B31" s="1851" t="s">
        <v>16</v>
      </c>
      <c r="C31" s="1851" t="s">
        <v>2362</v>
      </c>
      <c r="D31" s="1851" t="s">
        <v>2363</v>
      </c>
      <c r="E31" s="1851" t="s">
        <v>2356</v>
      </c>
      <c r="F31" s="1851" t="s">
        <v>2364</v>
      </c>
      <c r="G31" s="1851" t="s">
        <v>2358</v>
      </c>
      <c r="H31" s="1851" t="s">
        <v>28</v>
      </c>
      <c r="I31" s="1851" t="s">
        <v>812</v>
      </c>
    </row>
    <row customHeight="1" ht="11.25">
      <c r="A32" s="1851" t="s">
        <v>2251</v>
      </c>
      <c r="B32" s="1851" t="s">
        <v>16</v>
      </c>
      <c r="C32" s="1851" t="s">
        <v>2365</v>
      </c>
      <c r="D32" s="1851" t="s">
        <v>2366</v>
      </c>
      <c r="E32" s="1851" t="s">
        <v>2367</v>
      </c>
      <c r="F32" s="1851" t="s">
        <v>2368</v>
      </c>
      <c r="G32" s="1851" t="s">
        <v>28</v>
      </c>
      <c r="H32" s="1851" t="s">
        <v>2369</v>
      </c>
      <c r="I32" s="1851" t="s">
        <v>812</v>
      </c>
    </row>
    <row customHeight="1" ht="11.25">
      <c r="A33" s="1851" t="s">
        <v>2251</v>
      </c>
      <c r="B33" s="1851" t="s">
        <v>16</v>
      </c>
      <c r="C33" s="1851" t="s">
        <v>2370</v>
      </c>
      <c r="D33" s="1851" t="s">
        <v>2371</v>
      </c>
      <c r="E33" s="1851" t="s">
        <v>2372</v>
      </c>
      <c r="F33" s="1851" t="s">
        <v>2373</v>
      </c>
      <c r="G33" s="1851" t="s">
        <v>2374</v>
      </c>
      <c r="H33" s="1851" t="s">
        <v>28</v>
      </c>
      <c r="I33" s="1851" t="s">
        <v>812</v>
      </c>
    </row>
    <row customHeight="1" ht="11.25">
      <c r="A34" s="1851" t="s">
        <v>2251</v>
      </c>
      <c r="B34" s="1851" t="s">
        <v>16</v>
      </c>
      <c r="C34" s="1851" t="s">
        <v>2375</v>
      </c>
      <c r="D34" s="1851" t="s">
        <v>2376</v>
      </c>
      <c r="E34" s="1851" t="s">
        <v>2377</v>
      </c>
      <c r="F34" s="1851" t="s">
        <v>2373</v>
      </c>
      <c r="G34" s="1851" t="s">
        <v>2378</v>
      </c>
      <c r="H34" s="1851" t="s">
        <v>28</v>
      </c>
      <c r="I34" s="1851" t="s">
        <v>812</v>
      </c>
    </row>
    <row customHeight="1" ht="11.25">
      <c r="A35" s="1851" t="s">
        <v>2251</v>
      </c>
      <c r="B35" s="1851" t="s">
        <v>16</v>
      </c>
      <c r="C35" s="1851" t="s">
        <v>2379</v>
      </c>
      <c r="D35" s="1851" t="s">
        <v>2380</v>
      </c>
      <c r="E35" s="1851" t="s">
        <v>2381</v>
      </c>
      <c r="F35" s="1851" t="s">
        <v>2382</v>
      </c>
      <c r="G35" s="1851" t="s">
        <v>2383</v>
      </c>
      <c r="H35" s="1851" t="s">
        <v>28</v>
      </c>
      <c r="I35" s="1851" t="s">
        <v>812</v>
      </c>
    </row>
    <row customHeight="1" ht="11.25">
      <c r="A36" s="1851" t="s">
        <v>2251</v>
      </c>
      <c r="B36" s="1851" t="s">
        <v>16</v>
      </c>
      <c r="C36" s="1851" t="s">
        <v>2384</v>
      </c>
      <c r="D36" s="1851" t="s">
        <v>2385</v>
      </c>
      <c r="E36" s="1851" t="s">
        <v>2386</v>
      </c>
      <c r="F36" s="1851" t="s">
        <v>2387</v>
      </c>
      <c r="G36" s="1851" t="s">
        <v>2388</v>
      </c>
      <c r="H36" s="1851" t="s">
        <v>28</v>
      </c>
      <c r="I36" s="1851" t="s">
        <v>812</v>
      </c>
    </row>
    <row customHeight="1" ht="11.25">
      <c r="A37" s="1851" t="s">
        <v>2251</v>
      </c>
      <c r="B37" s="1851" t="s">
        <v>16</v>
      </c>
      <c r="C37" s="1851" t="s">
        <v>2389</v>
      </c>
      <c r="D37" s="1851" t="s">
        <v>2390</v>
      </c>
      <c r="E37" s="1851" t="s">
        <v>2391</v>
      </c>
      <c r="F37" s="1851" t="s">
        <v>2373</v>
      </c>
      <c r="G37" s="1851" t="s">
        <v>2392</v>
      </c>
      <c r="H37" s="1851" t="s">
        <v>28</v>
      </c>
      <c r="I37" s="1851" t="s">
        <v>812</v>
      </c>
    </row>
    <row customHeight="1" ht="11.25">
      <c r="A38" s="1851" t="s">
        <v>2251</v>
      </c>
      <c r="B38" s="1851" t="s">
        <v>16</v>
      </c>
      <c r="C38" s="1851" t="s">
        <v>2393</v>
      </c>
      <c r="D38" s="1851" t="s">
        <v>2394</v>
      </c>
      <c r="E38" s="1851" t="s">
        <v>2395</v>
      </c>
      <c r="F38" s="1851" t="s">
        <v>2396</v>
      </c>
      <c r="G38" s="1851" t="s">
        <v>2397</v>
      </c>
      <c r="H38" s="1851" t="s">
        <v>28</v>
      </c>
      <c r="I38" s="1851" t="s">
        <v>812</v>
      </c>
    </row>
    <row customHeight="1" ht="11.25">
      <c r="A39" s="1851" t="s">
        <v>2251</v>
      </c>
      <c r="B39" s="1851" t="s">
        <v>16</v>
      </c>
      <c r="C39" s="1851" t="s">
        <v>2398</v>
      </c>
      <c r="D39" s="1851" t="s">
        <v>2399</v>
      </c>
      <c r="E39" s="1851" t="s">
        <v>2400</v>
      </c>
      <c r="F39" s="1851" t="s">
        <v>2373</v>
      </c>
      <c r="G39" s="1851" t="s">
        <v>2401</v>
      </c>
      <c r="H39" s="1851" t="s">
        <v>28</v>
      </c>
      <c r="I39" s="1851" t="s">
        <v>812</v>
      </c>
    </row>
    <row customHeight="1" ht="11.25">
      <c r="A40" s="1851" t="s">
        <v>2251</v>
      </c>
      <c r="B40" s="1851" t="s">
        <v>16</v>
      </c>
      <c r="C40" s="1851" t="s">
        <v>2402</v>
      </c>
      <c r="D40" s="1851" t="s">
        <v>2403</v>
      </c>
      <c r="E40" s="1851" t="s">
        <v>2404</v>
      </c>
      <c r="F40" s="1851" t="s">
        <v>2405</v>
      </c>
      <c r="G40" s="1851" t="s">
        <v>2406</v>
      </c>
      <c r="H40" s="1851" t="s">
        <v>28</v>
      </c>
      <c r="I40" s="1851" t="s">
        <v>812</v>
      </c>
    </row>
    <row customHeight="1" ht="11.25">
      <c r="A41" s="1851" t="s">
        <v>2251</v>
      </c>
      <c r="B41" s="1851" t="s">
        <v>16</v>
      </c>
      <c r="C41" s="1851" t="s">
        <v>2407</v>
      </c>
      <c r="D41" s="1851" t="s">
        <v>2408</v>
      </c>
      <c r="E41" s="1851" t="s">
        <v>2409</v>
      </c>
      <c r="F41" s="1851" t="s">
        <v>2283</v>
      </c>
      <c r="G41" s="1851" t="s">
        <v>28</v>
      </c>
      <c r="H41" s="1851" t="s">
        <v>2410</v>
      </c>
      <c r="I41" s="1851" t="s">
        <v>812</v>
      </c>
    </row>
    <row customHeight="1" ht="11.25">
      <c r="A42" s="1851" t="s">
        <v>2251</v>
      </c>
      <c r="B42" s="1851" t="s">
        <v>16</v>
      </c>
      <c r="C42" s="1851" t="s">
        <v>2411</v>
      </c>
      <c r="D42" s="1851" t="s">
        <v>2412</v>
      </c>
      <c r="E42" s="1851" t="s">
        <v>2413</v>
      </c>
      <c r="F42" s="1851" t="s">
        <v>2283</v>
      </c>
      <c r="G42" s="1851" t="s">
        <v>2414</v>
      </c>
      <c r="H42" s="1851" t="s">
        <v>2415</v>
      </c>
      <c r="I42" s="1851" t="s">
        <v>812</v>
      </c>
    </row>
    <row customHeight="1" ht="11.25">
      <c r="A43" s="1851" t="s">
        <v>2251</v>
      </c>
      <c r="B43" s="1851" t="s">
        <v>16</v>
      </c>
      <c r="C43" s="1851" t="s">
        <v>2416</v>
      </c>
      <c r="D43" s="1851" t="s">
        <v>2417</v>
      </c>
      <c r="E43" s="1851" t="s">
        <v>2418</v>
      </c>
      <c r="F43" s="1851" t="s">
        <v>2294</v>
      </c>
      <c r="G43" s="1851" t="s">
        <v>2419</v>
      </c>
      <c r="H43" s="1851" t="s">
        <v>28</v>
      </c>
      <c r="I43" s="1851" t="s">
        <v>812</v>
      </c>
    </row>
    <row customHeight="1" ht="11.25">
      <c r="A44" s="1851" t="s">
        <v>2251</v>
      </c>
      <c r="B44" s="1851" t="s">
        <v>16</v>
      </c>
      <c r="C44" s="1851" t="s">
        <v>2420</v>
      </c>
      <c r="D44" s="1851" t="s">
        <v>2421</v>
      </c>
      <c r="E44" s="1851" t="s">
        <v>2422</v>
      </c>
      <c r="F44" s="1851" t="s">
        <v>2294</v>
      </c>
      <c r="G44" s="1851" t="s">
        <v>2423</v>
      </c>
      <c r="H44" s="1851" t="s">
        <v>28</v>
      </c>
      <c r="I44" s="1851" t="s">
        <v>812</v>
      </c>
    </row>
    <row customHeight="1" ht="11.25">
      <c r="A45" s="1851" t="s">
        <v>2251</v>
      </c>
      <c r="B45" s="1851" t="s">
        <v>16</v>
      </c>
      <c r="C45" s="1851" t="s">
        <v>2424</v>
      </c>
      <c r="D45" s="1851" t="s">
        <v>2425</v>
      </c>
      <c r="E45" s="1851" t="s">
        <v>2426</v>
      </c>
      <c r="F45" s="1851" t="s">
        <v>2294</v>
      </c>
      <c r="G45" s="1851" t="s">
        <v>2427</v>
      </c>
      <c r="H45" s="1851" t="s">
        <v>28</v>
      </c>
      <c r="I45" s="1851" t="s">
        <v>812</v>
      </c>
    </row>
    <row customHeight="1" ht="11.25">
      <c r="A46" s="1851" t="s">
        <v>2251</v>
      </c>
      <c r="B46" s="1851" t="s">
        <v>16</v>
      </c>
      <c r="C46" s="1851" t="s">
        <v>2428</v>
      </c>
      <c r="D46" s="1851" t="s">
        <v>2429</v>
      </c>
      <c r="E46" s="1851" t="s">
        <v>2430</v>
      </c>
      <c r="F46" s="1851" t="s">
        <v>2405</v>
      </c>
      <c r="G46" s="1851" t="s">
        <v>2431</v>
      </c>
      <c r="H46" s="1851" t="s">
        <v>2374</v>
      </c>
      <c r="I46" s="1851" t="s">
        <v>812</v>
      </c>
    </row>
    <row customHeight="1" ht="11.25">
      <c r="A47" s="1851" t="s">
        <v>2251</v>
      </c>
      <c r="B47" s="1851" t="s">
        <v>16</v>
      </c>
      <c r="C47" s="1851" t="s">
        <v>2432</v>
      </c>
      <c r="D47" s="1851" t="s">
        <v>2433</v>
      </c>
      <c r="E47" s="1851" t="s">
        <v>2434</v>
      </c>
      <c r="F47" s="1851" t="s">
        <v>2435</v>
      </c>
      <c r="G47" s="1851" t="s">
        <v>2436</v>
      </c>
      <c r="H47" s="1851" t="s">
        <v>28</v>
      </c>
      <c r="I47" s="1851" t="s">
        <v>812</v>
      </c>
    </row>
    <row customHeight="1" ht="11.25">
      <c r="A48" s="1851" t="s">
        <v>2251</v>
      </c>
      <c r="B48" s="1851" t="s">
        <v>16</v>
      </c>
      <c r="C48" s="1851" t="s">
        <v>2437</v>
      </c>
      <c r="D48" s="1851" t="s">
        <v>2438</v>
      </c>
      <c r="E48" s="1851" t="s">
        <v>2439</v>
      </c>
      <c r="F48" s="1851" t="s">
        <v>2387</v>
      </c>
      <c r="G48" s="1851" t="s">
        <v>2440</v>
      </c>
      <c r="H48" s="1851" t="s">
        <v>2441</v>
      </c>
      <c r="I48" s="1851" t="s">
        <v>812</v>
      </c>
    </row>
    <row customHeight="1" ht="11.25">
      <c r="A49" s="1851" t="s">
        <v>2251</v>
      </c>
      <c r="B49" s="1851" t="s">
        <v>16</v>
      </c>
      <c r="C49" s="1851" t="s">
        <v>2442</v>
      </c>
      <c r="D49" s="1851" t="s">
        <v>2443</v>
      </c>
      <c r="E49" s="1851" t="s">
        <v>2444</v>
      </c>
      <c r="F49" s="1851" t="s">
        <v>52</v>
      </c>
      <c r="G49" s="1851" t="s">
        <v>2445</v>
      </c>
      <c r="H49" s="1851" t="s">
        <v>2446</v>
      </c>
      <c r="I49" s="1851" t="s">
        <v>812</v>
      </c>
    </row>
    <row customHeight="1" ht="11.25">
      <c r="A50" s="1851" t="s">
        <v>2251</v>
      </c>
      <c r="B50" s="1851" t="s">
        <v>16</v>
      </c>
      <c r="C50" s="1851" t="s">
        <v>2447</v>
      </c>
      <c r="D50" s="1851" t="s">
        <v>2448</v>
      </c>
      <c r="E50" s="1851" t="s">
        <v>2449</v>
      </c>
      <c r="F50" s="1851" t="s">
        <v>2450</v>
      </c>
      <c r="G50" s="1851" t="s">
        <v>28</v>
      </c>
      <c r="H50" s="1851" t="s">
        <v>2369</v>
      </c>
      <c r="I50" s="1851" t="s">
        <v>812</v>
      </c>
    </row>
    <row customHeight="1" ht="11.25">
      <c r="A51" s="1851" t="s">
        <v>2251</v>
      </c>
      <c r="B51" s="1851" t="s">
        <v>16</v>
      </c>
      <c r="C51" s="1851" t="s">
        <v>2451</v>
      </c>
      <c r="D51" s="1851" t="s">
        <v>2452</v>
      </c>
      <c r="E51" s="1851" t="s">
        <v>2453</v>
      </c>
      <c r="F51" s="1851" t="s">
        <v>2454</v>
      </c>
      <c r="G51" s="1851" t="s">
        <v>2455</v>
      </c>
      <c r="H51" s="1851" t="s">
        <v>28</v>
      </c>
      <c r="I51" s="1851" t="s">
        <v>812</v>
      </c>
    </row>
    <row customHeight="1" ht="11.25">
      <c r="A52" s="1851" t="s">
        <v>2251</v>
      </c>
      <c r="B52" s="1851" t="s">
        <v>16</v>
      </c>
      <c r="C52" s="1851" t="s">
        <v>2456</v>
      </c>
      <c r="D52" s="1851" t="s">
        <v>2457</v>
      </c>
      <c r="E52" s="1851" t="s">
        <v>2458</v>
      </c>
      <c r="F52" s="1851" t="s">
        <v>2459</v>
      </c>
      <c r="G52" s="1851" t="s">
        <v>28</v>
      </c>
      <c r="H52" s="1851" t="s">
        <v>2460</v>
      </c>
      <c r="I52" s="1851" t="s">
        <v>812</v>
      </c>
    </row>
    <row customHeight="1" ht="11.25">
      <c r="A53" s="1851" t="s">
        <v>2251</v>
      </c>
      <c r="B53" s="1851" t="s">
        <v>16</v>
      </c>
      <c r="C53" s="1851" t="s">
        <v>2461</v>
      </c>
      <c r="D53" s="1851" t="s">
        <v>2462</v>
      </c>
      <c r="E53" s="1851" t="s">
        <v>2463</v>
      </c>
      <c r="F53" s="1851" t="s">
        <v>2450</v>
      </c>
      <c r="G53" s="1851" t="s">
        <v>28</v>
      </c>
      <c r="H53" s="1851" t="s">
        <v>2464</v>
      </c>
      <c r="I53" s="1851" t="s">
        <v>812</v>
      </c>
    </row>
    <row customHeight="1" ht="11.25">
      <c r="A54" s="1851" t="s">
        <v>2251</v>
      </c>
      <c r="B54" s="1851" t="s">
        <v>16</v>
      </c>
      <c r="C54" s="1851" t="s">
        <v>2465</v>
      </c>
      <c r="D54" s="1851" t="s">
        <v>2466</v>
      </c>
      <c r="E54" s="1851" t="s">
        <v>2467</v>
      </c>
      <c r="F54" s="1851" t="s">
        <v>2454</v>
      </c>
      <c r="G54" s="1851" t="s">
        <v>2468</v>
      </c>
      <c r="H54" s="1851" t="s">
        <v>28</v>
      </c>
      <c r="I54" s="1851" t="s">
        <v>812</v>
      </c>
    </row>
    <row customHeight="1" ht="11.25">
      <c r="A55" s="1851" t="s">
        <v>2251</v>
      </c>
      <c r="B55" s="1851" t="s">
        <v>16</v>
      </c>
      <c r="C55" s="1851" t="s">
        <v>2469</v>
      </c>
      <c r="D55" s="1851" t="s">
        <v>2470</v>
      </c>
      <c r="E55" s="1851" t="s">
        <v>2471</v>
      </c>
      <c r="F55" s="1851" t="s">
        <v>2472</v>
      </c>
      <c r="G55" s="1851" t="s">
        <v>28</v>
      </c>
      <c r="H55" s="1851" t="s">
        <v>2473</v>
      </c>
      <c r="I55" s="1851" t="s">
        <v>812</v>
      </c>
    </row>
    <row customHeight="1" ht="11.25">
      <c r="A56" s="1851" t="s">
        <v>2251</v>
      </c>
      <c r="B56" s="1851" t="s">
        <v>16</v>
      </c>
      <c r="C56" s="1851" t="s">
        <v>2474</v>
      </c>
      <c r="D56" s="1851" t="s">
        <v>2475</v>
      </c>
      <c r="E56" s="1851" t="s">
        <v>2476</v>
      </c>
      <c r="F56" s="1851" t="s">
        <v>2477</v>
      </c>
      <c r="G56" s="1851" t="s">
        <v>2478</v>
      </c>
      <c r="H56" s="1851" t="s">
        <v>2479</v>
      </c>
      <c r="I56" s="1851" t="s">
        <v>812</v>
      </c>
    </row>
    <row customHeight="1" ht="11.25">
      <c r="A57" s="1851" t="s">
        <v>2251</v>
      </c>
      <c r="B57" s="1851" t="s">
        <v>16</v>
      </c>
      <c r="C57" s="1851" t="s">
        <v>2480</v>
      </c>
      <c r="D57" s="1851" t="s">
        <v>2481</v>
      </c>
      <c r="E57" s="1851" t="s">
        <v>2482</v>
      </c>
      <c r="F57" s="1851" t="s">
        <v>2299</v>
      </c>
      <c r="G57" s="1851" t="s">
        <v>2483</v>
      </c>
      <c r="H57" s="1851" t="s">
        <v>28</v>
      </c>
      <c r="I57" s="1851" t="s">
        <v>812</v>
      </c>
    </row>
    <row customHeight="1" ht="11.25">
      <c r="A58" s="1851" t="s">
        <v>2251</v>
      </c>
      <c r="B58" s="1851" t="s">
        <v>16</v>
      </c>
      <c r="C58" s="1851" t="s">
        <v>2484</v>
      </c>
      <c r="D58" s="1851" t="s">
        <v>2485</v>
      </c>
      <c r="E58" s="1851" t="s">
        <v>2486</v>
      </c>
      <c r="F58" s="1851" t="s">
        <v>2487</v>
      </c>
      <c r="G58" s="1851" t="s">
        <v>2488</v>
      </c>
      <c r="H58" s="1851" t="s">
        <v>28</v>
      </c>
      <c r="I58" s="1851" t="s">
        <v>812</v>
      </c>
    </row>
    <row customHeight="1" ht="11.25">
      <c r="A59" s="1851" t="s">
        <v>2251</v>
      </c>
      <c r="B59" s="1851" t="s">
        <v>16</v>
      </c>
      <c r="C59" s="1851" t="s">
        <v>2489</v>
      </c>
      <c r="D59" s="1851" t="s">
        <v>2490</v>
      </c>
      <c r="E59" s="1851" t="s">
        <v>2491</v>
      </c>
      <c r="F59" s="1851" t="s">
        <v>2459</v>
      </c>
      <c r="G59" s="1851" t="s">
        <v>2492</v>
      </c>
      <c r="H59" s="1851" t="s">
        <v>28</v>
      </c>
      <c r="I59" s="1851" t="s">
        <v>812</v>
      </c>
    </row>
    <row customHeight="1" ht="11.25">
      <c r="A60" s="1851" t="s">
        <v>2251</v>
      </c>
      <c r="B60" s="1851" t="s">
        <v>16</v>
      </c>
      <c r="C60" s="1851" t="s">
        <v>2493</v>
      </c>
      <c r="D60" s="1851" t="s">
        <v>2494</v>
      </c>
      <c r="E60" s="1851" t="s">
        <v>2495</v>
      </c>
      <c r="F60" s="1851" t="s">
        <v>2387</v>
      </c>
      <c r="G60" s="1851" t="s">
        <v>28</v>
      </c>
      <c r="H60" s="1851" t="s">
        <v>28</v>
      </c>
      <c r="I60" s="1851" t="s">
        <v>812</v>
      </c>
    </row>
    <row customHeight="1" ht="11.25">
      <c r="A61" s="1851" t="s">
        <v>2251</v>
      </c>
      <c r="B61" s="1851" t="s">
        <v>16</v>
      </c>
      <c r="C61" s="1851" t="s">
        <v>2496</v>
      </c>
      <c r="D61" s="1851" t="s">
        <v>2497</v>
      </c>
      <c r="E61" s="1851" t="s">
        <v>2498</v>
      </c>
      <c r="F61" s="1851" t="s">
        <v>2499</v>
      </c>
      <c r="G61" s="1851" t="s">
        <v>2500</v>
      </c>
      <c r="H61" s="1851" t="s">
        <v>28</v>
      </c>
      <c r="I61" s="1851" t="s">
        <v>812</v>
      </c>
    </row>
    <row customHeight="1" ht="11.25">
      <c r="A62" s="1851" t="s">
        <v>2251</v>
      </c>
      <c r="B62" s="1851" t="s">
        <v>16</v>
      </c>
      <c r="C62" s="1851" t="s">
        <v>2501</v>
      </c>
      <c r="D62" s="1851" t="s">
        <v>2502</v>
      </c>
      <c r="E62" s="1851" t="s">
        <v>2498</v>
      </c>
      <c r="F62" s="1851" t="s">
        <v>2503</v>
      </c>
      <c r="G62" s="1851" t="s">
        <v>2500</v>
      </c>
      <c r="H62" s="1851" t="s">
        <v>28</v>
      </c>
      <c r="I62" s="1851" t="s">
        <v>812</v>
      </c>
    </row>
    <row customHeight="1" ht="11.25">
      <c r="A63" s="1851" t="s">
        <v>2251</v>
      </c>
      <c r="B63" s="1851" t="s">
        <v>16</v>
      </c>
      <c r="C63" s="1851" t="s">
        <v>2504</v>
      </c>
      <c r="D63" s="1851" t="s">
        <v>2505</v>
      </c>
      <c r="E63" s="1851" t="s">
        <v>2506</v>
      </c>
      <c r="F63" s="1851" t="s">
        <v>2299</v>
      </c>
      <c r="G63" s="1851" t="s">
        <v>2507</v>
      </c>
      <c r="H63" s="1851" t="s">
        <v>28</v>
      </c>
      <c r="I63" s="1851" t="s">
        <v>812</v>
      </c>
    </row>
    <row customHeight="1" ht="11.25">
      <c r="A64" s="1851" t="s">
        <v>2251</v>
      </c>
      <c r="B64" s="1851" t="s">
        <v>16</v>
      </c>
      <c r="C64" s="1851" t="s">
        <v>2508</v>
      </c>
      <c r="D64" s="1851" t="s">
        <v>2509</v>
      </c>
      <c r="E64" s="1851" t="s">
        <v>2510</v>
      </c>
      <c r="F64" s="1851" t="s">
        <v>2299</v>
      </c>
      <c r="G64" s="1851" t="s">
        <v>2511</v>
      </c>
      <c r="H64" s="1851" t="s">
        <v>28</v>
      </c>
      <c r="I64" s="1851" t="s">
        <v>812</v>
      </c>
    </row>
    <row customHeight="1" ht="11.25">
      <c r="A65" s="1851" t="s">
        <v>2251</v>
      </c>
      <c r="B65" s="1851" t="s">
        <v>16</v>
      </c>
      <c r="C65" s="1851" t="s">
        <v>2512</v>
      </c>
      <c r="D65" s="1851" t="s">
        <v>2513</v>
      </c>
      <c r="E65" s="1851" t="s">
        <v>2514</v>
      </c>
      <c r="F65" s="1851" t="s">
        <v>2515</v>
      </c>
      <c r="G65" s="1851" t="s">
        <v>2516</v>
      </c>
      <c r="H65" s="1851" t="s">
        <v>28</v>
      </c>
      <c r="I65" s="1851" t="s">
        <v>812</v>
      </c>
    </row>
    <row customHeight="1" ht="11.25">
      <c r="A66" s="1851" t="s">
        <v>2251</v>
      </c>
      <c r="B66" s="1851" t="s">
        <v>16</v>
      </c>
      <c r="C66" s="1851" t="s">
        <v>2517</v>
      </c>
      <c r="D66" s="1851" t="s">
        <v>2518</v>
      </c>
      <c r="E66" s="1851" t="s">
        <v>2519</v>
      </c>
      <c r="F66" s="1851" t="s">
        <v>2520</v>
      </c>
      <c r="G66" s="1851" t="s">
        <v>2521</v>
      </c>
      <c r="H66" s="1851" t="s">
        <v>28</v>
      </c>
      <c r="I66" s="1851" t="s">
        <v>812</v>
      </c>
    </row>
    <row customHeight="1" ht="11.25">
      <c r="A67" s="1851" t="s">
        <v>2251</v>
      </c>
      <c r="B67" s="1851" t="s">
        <v>16</v>
      </c>
      <c r="C67" s="1851" t="s">
        <v>2522</v>
      </c>
      <c r="D67" s="1851" t="s">
        <v>2523</v>
      </c>
      <c r="E67" s="1851" t="s">
        <v>2524</v>
      </c>
      <c r="F67" s="1851" t="s">
        <v>2368</v>
      </c>
      <c r="G67" s="1851" t="s">
        <v>28</v>
      </c>
      <c r="H67" s="1851" t="s">
        <v>28</v>
      </c>
      <c r="I67" s="1851" t="s">
        <v>812</v>
      </c>
    </row>
    <row customHeight="1" ht="11.25">
      <c r="A68" s="1851" t="s">
        <v>2251</v>
      </c>
      <c r="B68" s="1851" t="s">
        <v>16</v>
      </c>
      <c r="C68" s="1851" t="s">
        <v>2525</v>
      </c>
      <c r="D68" s="1851" t="s">
        <v>2526</v>
      </c>
      <c r="E68" s="1851" t="s">
        <v>2527</v>
      </c>
      <c r="F68" s="1851" t="s">
        <v>2283</v>
      </c>
      <c r="G68" s="1851" t="s">
        <v>2528</v>
      </c>
      <c r="H68" s="1851" t="s">
        <v>28</v>
      </c>
      <c r="I68" s="1851" t="s">
        <v>812</v>
      </c>
    </row>
    <row customHeight="1" ht="11.25">
      <c r="A69" s="1851" t="s">
        <v>2251</v>
      </c>
      <c r="B69" s="1851" t="s">
        <v>16</v>
      </c>
      <c r="C69" s="1851" t="s">
        <v>2529</v>
      </c>
      <c r="D69" s="1851" t="s">
        <v>2530</v>
      </c>
      <c r="E69" s="1851" t="s">
        <v>2531</v>
      </c>
      <c r="F69" s="1851" t="s">
        <v>2532</v>
      </c>
      <c r="G69" s="1851" t="s">
        <v>2533</v>
      </c>
      <c r="H69" s="1851" t="s">
        <v>28</v>
      </c>
      <c r="I69" s="1851" t="s">
        <v>812</v>
      </c>
    </row>
    <row customHeight="1" ht="11.25">
      <c r="A70" s="1851" t="s">
        <v>2251</v>
      </c>
      <c r="B70" s="1851" t="s">
        <v>16</v>
      </c>
      <c r="C70" s="1851" t="s">
        <v>2534</v>
      </c>
      <c r="D70" s="1851" t="s">
        <v>2535</v>
      </c>
      <c r="E70" s="1851" t="s">
        <v>2536</v>
      </c>
      <c r="F70" s="1851" t="s">
        <v>2450</v>
      </c>
      <c r="G70" s="1851" t="s">
        <v>2537</v>
      </c>
      <c r="H70" s="1851" t="s">
        <v>28</v>
      </c>
      <c r="I70" s="1851" t="s">
        <v>812</v>
      </c>
    </row>
    <row customHeight="1" ht="11.25">
      <c r="A71" s="1851" t="s">
        <v>2251</v>
      </c>
      <c r="B71" s="1851" t="s">
        <v>16</v>
      </c>
      <c r="C71" s="1851" t="s">
        <v>2538</v>
      </c>
      <c r="D71" s="1851" t="s">
        <v>2539</v>
      </c>
      <c r="E71" s="1851" t="s">
        <v>2540</v>
      </c>
      <c r="F71" s="1851" t="s">
        <v>2450</v>
      </c>
      <c r="G71" s="1851" t="s">
        <v>28</v>
      </c>
      <c r="H71" s="1851" t="s">
        <v>2541</v>
      </c>
      <c r="I71" s="1851" t="s">
        <v>812</v>
      </c>
    </row>
    <row customHeight="1" ht="11.25">
      <c r="A72" s="1851" t="s">
        <v>2251</v>
      </c>
      <c r="B72" s="1851" t="s">
        <v>16</v>
      </c>
      <c r="C72" s="1851" t="s">
        <v>2542</v>
      </c>
      <c r="D72" s="1851" t="s">
        <v>2543</v>
      </c>
      <c r="E72" s="1851" t="s">
        <v>2544</v>
      </c>
      <c r="F72" s="1851" t="s">
        <v>52</v>
      </c>
      <c r="G72" s="1851" t="s">
        <v>28</v>
      </c>
      <c r="H72" s="1851" t="s">
        <v>28</v>
      </c>
      <c r="I72" s="1851" t="s">
        <v>812</v>
      </c>
    </row>
    <row customHeight="1" ht="11.25">
      <c r="A73" s="1851" t="s">
        <v>2251</v>
      </c>
      <c r="B73" s="1851" t="s">
        <v>16</v>
      </c>
      <c r="C73" s="1851" t="s">
        <v>2545</v>
      </c>
      <c r="D73" s="1851" t="s">
        <v>2546</v>
      </c>
      <c r="E73" s="1851" t="s">
        <v>2547</v>
      </c>
      <c r="F73" s="1851" t="s">
        <v>2373</v>
      </c>
      <c r="G73" s="1851" t="s">
        <v>2548</v>
      </c>
      <c r="H73" s="1851" t="s">
        <v>28</v>
      </c>
      <c r="I73" s="1851" t="s">
        <v>812</v>
      </c>
    </row>
    <row customHeight="1" ht="11.25">
      <c r="A74" s="1851" t="s">
        <v>2251</v>
      </c>
      <c r="B74" s="1851" t="s">
        <v>16</v>
      </c>
      <c r="C74" s="1851" t="s">
        <v>2549</v>
      </c>
      <c r="D74" s="1851" t="s">
        <v>2550</v>
      </c>
      <c r="E74" s="1851" t="s">
        <v>2551</v>
      </c>
      <c r="F74" s="1851" t="s">
        <v>2477</v>
      </c>
      <c r="G74" s="1851" t="s">
        <v>2552</v>
      </c>
      <c r="H74" s="1851" t="s">
        <v>28</v>
      </c>
      <c r="I74" s="1851" t="s">
        <v>812</v>
      </c>
    </row>
    <row customHeight="1" ht="11.25">
      <c r="A75" s="1851" t="s">
        <v>2251</v>
      </c>
      <c r="B75" s="1851" t="s">
        <v>16</v>
      </c>
      <c r="C75" s="1851" t="s">
        <v>2553</v>
      </c>
      <c r="D75" s="1851" t="s">
        <v>2554</v>
      </c>
      <c r="E75" s="1851" t="s">
        <v>2555</v>
      </c>
      <c r="F75" s="1851" t="s">
        <v>52</v>
      </c>
      <c r="G75" s="1851" t="s">
        <v>2556</v>
      </c>
      <c r="H75" s="1851" t="s">
        <v>2557</v>
      </c>
      <c r="I75" s="1851" t="s">
        <v>812</v>
      </c>
    </row>
    <row customHeight="1" ht="11.25">
      <c r="A76" s="1851" t="s">
        <v>2251</v>
      </c>
      <c r="B76" s="1851" t="s">
        <v>16</v>
      </c>
      <c r="C76" s="1851" t="s">
        <v>2558</v>
      </c>
      <c r="D76" s="1851" t="s">
        <v>2559</v>
      </c>
      <c r="E76" s="1851" t="s">
        <v>2560</v>
      </c>
      <c r="F76" s="1851" t="s">
        <v>2299</v>
      </c>
      <c r="G76" s="1851" t="s">
        <v>2561</v>
      </c>
      <c r="H76" s="1851" t="s">
        <v>28</v>
      </c>
      <c r="I76" s="1851" t="s">
        <v>812</v>
      </c>
    </row>
    <row customHeight="1" ht="11.25">
      <c r="A77" s="1851" t="s">
        <v>2251</v>
      </c>
      <c r="B77" s="1851" t="s">
        <v>16</v>
      </c>
      <c r="C77" s="1851" t="s">
        <v>2562</v>
      </c>
      <c r="D77" s="1851" t="s">
        <v>2563</v>
      </c>
      <c r="E77" s="1851" t="s">
        <v>2564</v>
      </c>
      <c r="F77" s="1851" t="s">
        <v>2450</v>
      </c>
      <c r="G77" s="1851" t="s">
        <v>2565</v>
      </c>
      <c r="H77" s="1851" t="s">
        <v>28</v>
      </c>
      <c r="I77" s="1851" t="s">
        <v>812</v>
      </c>
    </row>
    <row customHeight="1" ht="11.25">
      <c r="A78" s="1851" t="s">
        <v>2251</v>
      </c>
      <c r="B78" s="1851" t="s">
        <v>16</v>
      </c>
      <c r="C78" s="1851" t="s">
        <v>13</v>
      </c>
      <c r="D78" s="1851" t="s">
        <v>47</v>
      </c>
      <c r="E78" s="1851" t="s">
        <v>50</v>
      </c>
      <c r="F78" s="1851" t="s">
        <v>52</v>
      </c>
      <c r="G78" s="1851" t="s">
        <v>2566</v>
      </c>
      <c r="H78" s="1851" t="s">
        <v>28</v>
      </c>
      <c r="I78" s="1851" t="s">
        <v>812</v>
      </c>
    </row>
    <row customHeight="1" ht="11.25">
      <c r="A79" s="1851" t="s">
        <v>2251</v>
      </c>
      <c r="B79" s="1851" t="s">
        <v>16</v>
      </c>
      <c r="C79" s="1851" t="s">
        <v>2567</v>
      </c>
      <c r="D79" s="1851" t="s">
        <v>2568</v>
      </c>
      <c r="E79" s="1851" t="s">
        <v>2569</v>
      </c>
      <c r="F79" s="1851" t="s">
        <v>2570</v>
      </c>
      <c r="G79" s="1851" t="s">
        <v>2571</v>
      </c>
      <c r="H79" s="1851" t="s">
        <v>28</v>
      </c>
      <c r="I79" s="1851" t="s">
        <v>812</v>
      </c>
    </row>
    <row customHeight="1" ht="11.25">
      <c r="A80" s="1851" t="s">
        <v>2251</v>
      </c>
      <c r="B80" s="1851" t="s">
        <v>16</v>
      </c>
      <c r="C80" s="1851" t="s">
        <v>2572</v>
      </c>
      <c r="D80" s="1851" t="s">
        <v>2573</v>
      </c>
      <c r="E80" s="1851" t="s">
        <v>2574</v>
      </c>
      <c r="F80" s="1851" t="s">
        <v>2373</v>
      </c>
      <c r="G80" s="1851" t="s">
        <v>2479</v>
      </c>
      <c r="H80" s="1851" t="s">
        <v>28</v>
      </c>
      <c r="I80" s="1851" t="s">
        <v>812</v>
      </c>
    </row>
    <row customHeight="1" ht="11.25">
      <c r="A81" s="1851" t="s">
        <v>2251</v>
      </c>
      <c r="B81" s="1851" t="s">
        <v>16</v>
      </c>
      <c r="C81" s="1851" t="s">
        <v>2575</v>
      </c>
      <c r="D81" s="1851" t="s">
        <v>2576</v>
      </c>
      <c r="E81" s="1851" t="s">
        <v>2577</v>
      </c>
      <c r="F81" s="1851" t="s">
        <v>2487</v>
      </c>
      <c r="G81" s="1851" t="s">
        <v>2578</v>
      </c>
      <c r="H81" s="1851" t="s">
        <v>28</v>
      </c>
      <c r="I81" s="1851" t="s">
        <v>812</v>
      </c>
    </row>
    <row customHeight="1" ht="11.25">
      <c r="A82" s="1851" t="s">
        <v>2251</v>
      </c>
      <c r="B82" s="1851" t="s">
        <v>16</v>
      </c>
      <c r="C82" s="1851" t="s">
        <v>2579</v>
      </c>
      <c r="D82" s="1851" t="s">
        <v>2580</v>
      </c>
      <c r="E82" s="1851" t="s">
        <v>2581</v>
      </c>
      <c r="F82" s="1851" t="s">
        <v>52</v>
      </c>
      <c r="G82" s="1851" t="s">
        <v>28</v>
      </c>
      <c r="H82" s="1851" t="s">
        <v>28</v>
      </c>
      <c r="I82" s="1851" t="s">
        <v>812</v>
      </c>
    </row>
    <row customHeight="1" ht="11.25">
      <c r="A83" s="1851" t="s">
        <v>2251</v>
      </c>
      <c r="B83" s="1851" t="s">
        <v>16</v>
      </c>
      <c r="C83" s="1851" t="s">
        <v>2582</v>
      </c>
      <c r="D83" s="1851" t="s">
        <v>2583</v>
      </c>
      <c r="E83" s="1851" t="s">
        <v>2584</v>
      </c>
      <c r="F83" s="1851" t="s">
        <v>2373</v>
      </c>
      <c r="G83" s="1851" t="s">
        <v>2446</v>
      </c>
      <c r="H83" s="1851" t="s">
        <v>28</v>
      </c>
      <c r="I83" s="1851" t="s">
        <v>812</v>
      </c>
    </row>
    <row customHeight="1" ht="11.25">
      <c r="A84" s="1851" t="s">
        <v>2251</v>
      </c>
      <c r="B84" s="1851" t="s">
        <v>16</v>
      </c>
      <c r="C84" s="1851" t="s">
        <v>2585</v>
      </c>
      <c r="D84" s="1851" t="s">
        <v>2586</v>
      </c>
      <c r="E84" s="1851" t="s">
        <v>2587</v>
      </c>
      <c r="F84" s="1851" t="s">
        <v>2283</v>
      </c>
      <c r="G84" s="1851" t="s">
        <v>2588</v>
      </c>
      <c r="H84" s="1851" t="s">
        <v>28</v>
      </c>
      <c r="I84" s="1851" t="s">
        <v>812</v>
      </c>
    </row>
    <row customHeight="1" ht="11.25">
      <c r="A85" s="1851" t="s">
        <v>2251</v>
      </c>
      <c r="B85" s="1851" t="s">
        <v>16</v>
      </c>
      <c r="C85" s="1851" t="s">
        <v>2589</v>
      </c>
      <c r="D85" s="1851" t="s">
        <v>2590</v>
      </c>
      <c r="E85" s="1851" t="s">
        <v>2591</v>
      </c>
      <c r="F85" s="1851" t="s">
        <v>52</v>
      </c>
      <c r="G85" s="1851" t="s">
        <v>2592</v>
      </c>
      <c r="H85" s="1851" t="s">
        <v>28</v>
      </c>
      <c r="I85" s="1851" t="s">
        <v>812</v>
      </c>
    </row>
    <row customHeight="1" ht="11.25">
      <c r="A86" s="1851" t="s">
        <v>2251</v>
      </c>
      <c r="B86" s="1851" t="s">
        <v>16</v>
      </c>
      <c r="C86" s="1851" t="s">
        <v>2593</v>
      </c>
      <c r="D86" s="1851" t="s">
        <v>2594</v>
      </c>
      <c r="E86" s="1851" t="s">
        <v>2595</v>
      </c>
      <c r="F86" s="1851" t="s">
        <v>2373</v>
      </c>
      <c r="G86" s="1851" t="s">
        <v>2415</v>
      </c>
      <c r="H86" s="1851" t="s">
        <v>28</v>
      </c>
      <c r="I86" s="1851" t="s">
        <v>812</v>
      </c>
    </row>
    <row customHeight="1" ht="11.25">
      <c r="A87" s="1851" t="s">
        <v>2251</v>
      </c>
      <c r="B87" s="1851" t="s">
        <v>16</v>
      </c>
      <c r="C87" s="1851" t="s">
        <v>2596</v>
      </c>
      <c r="D87" s="1851" t="s">
        <v>2597</v>
      </c>
      <c r="E87" s="1851" t="s">
        <v>2598</v>
      </c>
      <c r="F87" s="1851" t="s">
        <v>2599</v>
      </c>
      <c r="G87" s="1851" t="s">
        <v>28</v>
      </c>
      <c r="H87" s="1851" t="s">
        <v>2600</v>
      </c>
      <c r="I87" s="1851" t="s">
        <v>812</v>
      </c>
    </row>
    <row customHeight="1" ht="11.25">
      <c r="A88" s="1851" t="s">
        <v>2251</v>
      </c>
      <c r="B88" s="1851" t="s">
        <v>16</v>
      </c>
      <c r="C88" s="1851" t="s">
        <v>2601</v>
      </c>
      <c r="D88" s="1851" t="s">
        <v>2602</v>
      </c>
      <c r="E88" s="1851" t="s">
        <v>2603</v>
      </c>
      <c r="F88" s="1851" t="s">
        <v>2570</v>
      </c>
      <c r="G88" s="1851" t="s">
        <v>2604</v>
      </c>
      <c r="H88" s="1851" t="s">
        <v>28</v>
      </c>
      <c r="I88" s="1851" t="s">
        <v>812</v>
      </c>
    </row>
    <row customHeight="1" ht="11.25">
      <c r="A89" s="1851" t="s">
        <v>2251</v>
      </c>
      <c r="B89" s="1851" t="s">
        <v>16</v>
      </c>
      <c r="C89" s="1851" t="s">
        <v>2605</v>
      </c>
      <c r="D89" s="1851" t="s">
        <v>2606</v>
      </c>
      <c r="E89" s="1851" t="s">
        <v>2607</v>
      </c>
      <c r="F89" s="1851" t="s">
        <v>2608</v>
      </c>
      <c r="G89" s="1851" t="s">
        <v>28</v>
      </c>
      <c r="H89" s="1851" t="s">
        <v>28</v>
      </c>
      <c r="I89" s="1851" t="s">
        <v>812</v>
      </c>
    </row>
    <row customHeight="1" ht="11.25">
      <c r="A90" s="1851" t="s">
        <v>2251</v>
      </c>
      <c r="B90" s="1851" t="s">
        <v>16</v>
      </c>
      <c r="C90" s="1851" t="s">
        <v>2609</v>
      </c>
      <c r="D90" s="1851" t="s">
        <v>2610</v>
      </c>
      <c r="E90" s="1851" t="s">
        <v>2611</v>
      </c>
      <c r="F90" s="1851" t="s">
        <v>52</v>
      </c>
      <c r="G90" s="1851" t="s">
        <v>2612</v>
      </c>
      <c r="H90" s="1851" t="s">
        <v>28</v>
      </c>
      <c r="I90" s="1851" t="s">
        <v>812</v>
      </c>
    </row>
    <row customHeight="1" ht="11.25">
      <c r="A91" s="1851" t="s">
        <v>2251</v>
      </c>
      <c r="B91" s="1851" t="s">
        <v>16</v>
      </c>
      <c r="C91" s="1851" t="s">
        <v>2613</v>
      </c>
      <c r="D91" s="1851" t="s">
        <v>2614</v>
      </c>
      <c r="E91" s="1851" t="s">
        <v>2615</v>
      </c>
      <c r="F91" s="1851" t="s">
        <v>2387</v>
      </c>
      <c r="G91" s="1851" t="s">
        <v>2616</v>
      </c>
      <c r="H91" s="1851" t="s">
        <v>2617</v>
      </c>
      <c r="I91" s="1851" t="s">
        <v>812</v>
      </c>
    </row>
    <row customHeight="1" ht="11.25">
      <c r="A92" s="1851" t="s">
        <v>2251</v>
      </c>
      <c r="B92" s="1851" t="s">
        <v>16</v>
      </c>
      <c r="C92" s="1851" t="s">
        <v>2618</v>
      </c>
      <c r="D92" s="1851" t="s">
        <v>2619</v>
      </c>
      <c r="E92" s="1851" t="s">
        <v>2620</v>
      </c>
      <c r="F92" s="1851" t="s">
        <v>2621</v>
      </c>
      <c r="G92" s="1851" t="s">
        <v>2622</v>
      </c>
      <c r="H92" s="1851" t="s">
        <v>2623</v>
      </c>
      <c r="I92" s="1851" t="s">
        <v>812</v>
      </c>
    </row>
    <row customHeight="1" ht="11.25">
      <c r="A93" s="1851" t="s">
        <v>2251</v>
      </c>
      <c r="B93" s="1851" t="s">
        <v>16</v>
      </c>
      <c r="C93" s="1851" t="s">
        <v>2624</v>
      </c>
      <c r="D93" s="1851" t="s">
        <v>2625</v>
      </c>
      <c r="E93" s="1851" t="s">
        <v>2626</v>
      </c>
      <c r="F93" s="1851" t="s">
        <v>2627</v>
      </c>
      <c r="G93" s="1851" t="s">
        <v>2628</v>
      </c>
      <c r="H93" s="1851" t="s">
        <v>28</v>
      </c>
      <c r="I93" s="1851" t="s">
        <v>812</v>
      </c>
    </row>
    <row customHeight="1" ht="11.25">
      <c r="A94" s="1851" t="s">
        <v>2251</v>
      </c>
      <c r="B94" s="1851" t="s">
        <v>16</v>
      </c>
      <c r="C94" s="1851" t="s">
        <v>2629</v>
      </c>
      <c r="D94" s="1851" t="s">
        <v>2630</v>
      </c>
      <c r="E94" s="1851" t="s">
        <v>2631</v>
      </c>
      <c r="F94" s="1851" t="s">
        <v>2294</v>
      </c>
      <c r="G94" s="1851" t="s">
        <v>28</v>
      </c>
      <c r="H94" s="1851" t="s">
        <v>28</v>
      </c>
      <c r="I94" s="1851" t="s">
        <v>812</v>
      </c>
    </row>
    <row customHeight="1" ht="11.25">
      <c r="A95" s="1851" t="s">
        <v>2251</v>
      </c>
      <c r="B95" s="1851" t="s">
        <v>16</v>
      </c>
      <c r="C95" s="1851" t="s">
        <v>2632</v>
      </c>
      <c r="D95" s="1851" t="s">
        <v>2633</v>
      </c>
      <c r="E95" s="1851" t="s">
        <v>2634</v>
      </c>
      <c r="F95" s="1851" t="s">
        <v>2450</v>
      </c>
      <c r="G95" s="1851" t="s">
        <v>2635</v>
      </c>
      <c r="H95" s="1851" t="s">
        <v>28</v>
      </c>
      <c r="I95" s="1851" t="s">
        <v>812</v>
      </c>
    </row>
    <row customHeight="1" ht="11.25">
      <c r="A96" s="1851" t="s">
        <v>2251</v>
      </c>
      <c r="B96" s="1851" t="s">
        <v>16</v>
      </c>
      <c r="C96" s="1851" t="s">
        <v>2636</v>
      </c>
      <c r="D96" s="1851" t="s">
        <v>2637</v>
      </c>
      <c r="E96" s="1851" t="s">
        <v>2638</v>
      </c>
      <c r="F96" s="1851" t="s">
        <v>2450</v>
      </c>
      <c r="G96" s="1851" t="s">
        <v>2639</v>
      </c>
      <c r="H96" s="1851" t="s">
        <v>28</v>
      </c>
      <c r="I96" s="1851" t="s">
        <v>812</v>
      </c>
    </row>
    <row customHeight="1" ht="11.25">
      <c r="A97" s="1851" t="s">
        <v>2251</v>
      </c>
      <c r="B97" s="1851" t="s">
        <v>16</v>
      </c>
      <c r="C97" s="1851" t="s">
        <v>2640</v>
      </c>
      <c r="D97" s="1851" t="s">
        <v>2641</v>
      </c>
      <c r="E97" s="1851" t="s">
        <v>2642</v>
      </c>
      <c r="F97" s="1851" t="s">
        <v>2599</v>
      </c>
      <c r="G97" s="1851" t="s">
        <v>2643</v>
      </c>
      <c r="H97" s="1851" t="s">
        <v>28</v>
      </c>
      <c r="I97" s="1851" t="s">
        <v>812</v>
      </c>
    </row>
    <row customHeight="1" ht="11.25">
      <c r="A98" s="1851" t="s">
        <v>2251</v>
      </c>
      <c r="B98" s="1851" t="s">
        <v>16</v>
      </c>
      <c r="C98" s="1851" t="s">
        <v>2644</v>
      </c>
      <c r="D98" s="1851" t="s">
        <v>2645</v>
      </c>
      <c r="E98" s="1851" t="s">
        <v>2646</v>
      </c>
      <c r="F98" s="1851" t="s">
        <v>2621</v>
      </c>
      <c r="G98" s="1851" t="s">
        <v>2647</v>
      </c>
      <c r="H98" s="1851" t="s">
        <v>28</v>
      </c>
      <c r="I98" s="1851" t="s">
        <v>812</v>
      </c>
    </row>
    <row customHeight="1" ht="11.25">
      <c r="A99" s="1851" t="s">
        <v>2251</v>
      </c>
      <c r="B99" s="1851" t="s">
        <v>16</v>
      </c>
      <c r="C99" s="1851" t="s">
        <v>2648</v>
      </c>
      <c r="D99" s="1851" t="s">
        <v>2649</v>
      </c>
      <c r="E99" s="1851" t="s">
        <v>2650</v>
      </c>
      <c r="F99" s="1851" t="s">
        <v>2450</v>
      </c>
      <c r="G99" s="1851" t="s">
        <v>2651</v>
      </c>
      <c r="H99" s="1851" t="s">
        <v>28</v>
      </c>
      <c r="I99" s="1851" t="s">
        <v>812</v>
      </c>
    </row>
    <row customHeight="1" ht="11.25">
      <c r="A100" s="1851" t="s">
        <v>2251</v>
      </c>
      <c r="B100" s="1851" t="s">
        <v>16</v>
      </c>
      <c r="C100" s="1851" t="s">
        <v>2652</v>
      </c>
      <c r="D100" s="1851" t="s">
        <v>2653</v>
      </c>
      <c r="E100" s="1851" t="s">
        <v>2654</v>
      </c>
      <c r="F100" s="1851" t="s">
        <v>2373</v>
      </c>
      <c r="G100" s="1851" t="s">
        <v>2655</v>
      </c>
      <c r="H100" s="1851" t="s">
        <v>28</v>
      </c>
      <c r="I100" s="1851" t="s">
        <v>812</v>
      </c>
    </row>
    <row customHeight="1" ht="11.25">
      <c r="A101" s="1851" t="s">
        <v>2251</v>
      </c>
      <c r="B101" s="1851" t="s">
        <v>16</v>
      </c>
      <c r="C101" s="1851" t="s">
        <v>2656</v>
      </c>
      <c r="D101" s="1851" t="s">
        <v>2657</v>
      </c>
      <c r="E101" s="1851" t="s">
        <v>2658</v>
      </c>
      <c r="F101" s="1851" t="s">
        <v>2659</v>
      </c>
      <c r="G101" s="1851" t="s">
        <v>28</v>
      </c>
      <c r="H101" s="1851" t="s">
        <v>2660</v>
      </c>
      <c r="I101" s="1851" t="s">
        <v>812</v>
      </c>
    </row>
    <row customHeight="1" ht="11.25">
      <c r="A102" s="1851" t="s">
        <v>2251</v>
      </c>
      <c r="B102" s="1851" t="s">
        <v>16</v>
      </c>
      <c r="C102" s="1851" t="s">
        <v>2661</v>
      </c>
      <c r="D102" s="1851" t="s">
        <v>2662</v>
      </c>
      <c r="E102" s="1851" t="s">
        <v>2663</v>
      </c>
      <c r="F102" s="1851" t="s">
        <v>2387</v>
      </c>
      <c r="G102" s="1851" t="s">
        <v>2664</v>
      </c>
      <c r="H102" s="1851" t="s">
        <v>28</v>
      </c>
      <c r="I102" s="1851" t="s">
        <v>812</v>
      </c>
    </row>
    <row customHeight="1" ht="11.25">
      <c r="A103" s="1851" t="s">
        <v>2251</v>
      </c>
      <c r="B103" s="1851" t="s">
        <v>16</v>
      </c>
      <c r="C103" s="1851" t="s">
        <v>2665</v>
      </c>
      <c r="D103" s="1851" t="s">
        <v>2666</v>
      </c>
      <c r="E103" s="1851" t="s">
        <v>2667</v>
      </c>
      <c r="F103" s="1851" t="s">
        <v>52</v>
      </c>
      <c r="G103" s="1851" t="s">
        <v>28</v>
      </c>
      <c r="H103" s="1851" t="s">
        <v>28</v>
      </c>
      <c r="I103" s="1851" t="s">
        <v>812</v>
      </c>
    </row>
    <row customHeight="1" ht="11.25">
      <c r="A104" s="1851" t="s">
        <v>2251</v>
      </c>
      <c r="B104" s="1851" t="s">
        <v>16</v>
      </c>
      <c r="C104" s="1851" t="s">
        <v>2668</v>
      </c>
      <c r="D104" s="1851" t="s">
        <v>2669</v>
      </c>
      <c r="E104" s="1851" t="s">
        <v>2670</v>
      </c>
      <c r="F104" s="1851" t="s">
        <v>2487</v>
      </c>
      <c r="G104" s="1851" t="s">
        <v>2671</v>
      </c>
      <c r="H104" s="1851" t="s">
        <v>2672</v>
      </c>
      <c r="I104" s="1851" t="s">
        <v>812</v>
      </c>
    </row>
    <row customHeight="1" ht="11.25">
      <c r="A105" s="1851" t="s">
        <v>2251</v>
      </c>
      <c r="B105" s="1851" t="s">
        <v>16</v>
      </c>
      <c r="C105" s="1851" t="s">
        <v>2673</v>
      </c>
      <c r="D105" s="1851" t="s">
        <v>2674</v>
      </c>
      <c r="E105" s="1851" t="s">
        <v>2675</v>
      </c>
      <c r="F105" s="1851" t="s">
        <v>2676</v>
      </c>
      <c r="G105" s="1851" t="s">
        <v>2677</v>
      </c>
      <c r="H105" s="1851" t="s">
        <v>2678</v>
      </c>
      <c r="I105" s="1851" t="s">
        <v>812</v>
      </c>
    </row>
    <row customHeight="1" ht="11.25">
      <c r="A106" s="1851" t="s">
        <v>2251</v>
      </c>
      <c r="B106" s="1851" t="s">
        <v>16</v>
      </c>
      <c r="C106" s="1851" t="s">
        <v>2679</v>
      </c>
      <c r="D106" s="1851" t="s">
        <v>2680</v>
      </c>
      <c r="E106" s="1851" t="s">
        <v>2681</v>
      </c>
      <c r="F106" s="1851" t="s">
        <v>2450</v>
      </c>
      <c r="G106" s="1851" t="s">
        <v>2635</v>
      </c>
      <c r="H106" s="1851" t="s">
        <v>28</v>
      </c>
      <c r="I106" s="1851" t="s">
        <v>812</v>
      </c>
    </row>
    <row customHeight="1" ht="11.25">
      <c r="A107" s="1851" t="s">
        <v>2251</v>
      </c>
      <c r="B107" s="1851" t="s">
        <v>16</v>
      </c>
      <c r="C107" s="1851" t="s">
        <v>2682</v>
      </c>
      <c r="D107" s="1851" t="s">
        <v>2683</v>
      </c>
      <c r="E107" s="1851" t="s">
        <v>2684</v>
      </c>
      <c r="F107" s="1851" t="s">
        <v>2608</v>
      </c>
      <c r="G107" s="1851" t="s">
        <v>28</v>
      </c>
      <c r="H107" s="1851" t="s">
        <v>28</v>
      </c>
      <c r="I107" s="1851" t="s">
        <v>812</v>
      </c>
    </row>
    <row customHeight="1" ht="11.25">
      <c r="A108" s="1851" t="s">
        <v>2251</v>
      </c>
      <c r="B108" s="1851" t="s">
        <v>16</v>
      </c>
      <c r="C108" s="1851" t="s">
        <v>2685</v>
      </c>
      <c r="D108" s="1851" t="s">
        <v>2686</v>
      </c>
      <c r="E108" s="1851" t="s">
        <v>2687</v>
      </c>
      <c r="F108" s="1851" t="s">
        <v>2283</v>
      </c>
      <c r="G108" s="1851" t="s">
        <v>2556</v>
      </c>
      <c r="H108" s="1851" t="s">
        <v>2557</v>
      </c>
      <c r="I108" s="1851" t="s">
        <v>812</v>
      </c>
    </row>
    <row customHeight="1" ht="11.25">
      <c r="A109" s="1851" t="s">
        <v>2251</v>
      </c>
      <c r="B109" s="1851" t="s">
        <v>16</v>
      </c>
      <c r="C109" s="1851" t="s">
        <v>2688</v>
      </c>
      <c r="D109" s="1851" t="s">
        <v>2689</v>
      </c>
      <c r="E109" s="1851" t="s">
        <v>2690</v>
      </c>
      <c r="F109" s="1851" t="s">
        <v>2691</v>
      </c>
      <c r="G109" s="1851" t="s">
        <v>28</v>
      </c>
      <c r="H109" s="1851" t="s">
        <v>28</v>
      </c>
      <c r="I109" s="1851" t="s">
        <v>812</v>
      </c>
    </row>
    <row customHeight="1" ht="11.25">
      <c r="A110" s="1851" t="s">
        <v>2251</v>
      </c>
      <c r="B110" s="1851" t="s">
        <v>16</v>
      </c>
      <c r="C110" s="1851" t="s">
        <v>2692</v>
      </c>
      <c r="D110" s="1851" t="s">
        <v>2693</v>
      </c>
      <c r="E110" s="1851" t="s">
        <v>2694</v>
      </c>
      <c r="F110" s="1851" t="s">
        <v>2299</v>
      </c>
      <c r="G110" s="1851" t="s">
        <v>2695</v>
      </c>
      <c r="H110" s="1851" t="s">
        <v>28</v>
      </c>
      <c r="I110" s="1851" t="s">
        <v>812</v>
      </c>
    </row>
    <row customHeight="1" ht="11.25">
      <c r="A111" s="1851" t="s">
        <v>2251</v>
      </c>
      <c r="B111" s="1851" t="s">
        <v>16</v>
      </c>
      <c r="C111" s="1851" t="s">
        <v>2696</v>
      </c>
      <c r="D111" s="1851" t="s">
        <v>2697</v>
      </c>
      <c r="E111" s="1851" t="s">
        <v>2698</v>
      </c>
      <c r="F111" s="1851" t="s">
        <v>2477</v>
      </c>
      <c r="G111" s="1851" t="s">
        <v>2699</v>
      </c>
      <c r="H111" s="1851" t="s">
        <v>28</v>
      </c>
      <c r="I111" s="1851" t="s">
        <v>812</v>
      </c>
    </row>
    <row customHeight="1" ht="11.25">
      <c r="A112" s="1851" t="s">
        <v>2251</v>
      </c>
      <c r="B112" s="1851" t="s">
        <v>16</v>
      </c>
      <c r="C112" s="1851" t="s">
        <v>2700</v>
      </c>
      <c r="D112" s="1851" t="s">
        <v>2701</v>
      </c>
      <c r="E112" s="1851" t="s">
        <v>2702</v>
      </c>
      <c r="F112" s="1851" t="s">
        <v>2477</v>
      </c>
      <c r="G112" s="1851" t="s">
        <v>28</v>
      </c>
      <c r="H112" s="1851" t="s">
        <v>28</v>
      </c>
      <c r="I112" s="1851" t="s">
        <v>812</v>
      </c>
    </row>
    <row customHeight="1" ht="11.25">
      <c r="A113" s="1851" t="s">
        <v>2251</v>
      </c>
      <c r="B113" s="1851" t="s">
        <v>16</v>
      </c>
      <c r="C113" s="1851" t="s">
        <v>2703</v>
      </c>
      <c r="D113" s="1851" t="s">
        <v>2704</v>
      </c>
      <c r="E113" s="1851" t="s">
        <v>2705</v>
      </c>
      <c r="F113" s="1851" t="s">
        <v>2706</v>
      </c>
      <c r="G113" s="1851" t="s">
        <v>2707</v>
      </c>
      <c r="H113" s="1851" t="s">
        <v>28</v>
      </c>
      <c r="I113" s="1851" t="s">
        <v>812</v>
      </c>
    </row>
    <row customHeight="1" ht="11.25">
      <c r="A114" s="1851" t="s">
        <v>2251</v>
      </c>
      <c r="B114" s="1851" t="s">
        <v>16</v>
      </c>
      <c r="C114" s="1851" t="s">
        <v>2708</v>
      </c>
      <c r="D114" s="1851" t="s">
        <v>2709</v>
      </c>
      <c r="E114" s="1851" t="s">
        <v>2710</v>
      </c>
      <c r="F114" s="1851" t="s">
        <v>2368</v>
      </c>
      <c r="G114" s="1851" t="s">
        <v>2711</v>
      </c>
      <c r="H114" s="1851" t="s">
        <v>28</v>
      </c>
      <c r="I114" s="1851" t="s">
        <v>812</v>
      </c>
    </row>
    <row customHeight="1" ht="11.25">
      <c r="A115" s="1851" t="s">
        <v>2251</v>
      </c>
      <c r="B115" s="1851" t="s">
        <v>16</v>
      </c>
      <c r="C115" s="1851" t="s">
        <v>2712</v>
      </c>
      <c r="D115" s="1851" t="s">
        <v>2713</v>
      </c>
      <c r="E115" s="1851" t="s">
        <v>2714</v>
      </c>
      <c r="F115" s="1851" t="s">
        <v>2299</v>
      </c>
      <c r="G115" s="1851" t="s">
        <v>28</v>
      </c>
      <c r="H115" s="1851" t="s">
        <v>28</v>
      </c>
      <c r="I115" s="1851" t="s">
        <v>812</v>
      </c>
    </row>
    <row customHeight="1" ht="11.25">
      <c r="A116" s="1851" t="s">
        <v>2251</v>
      </c>
      <c r="B116" s="1851" t="s">
        <v>16</v>
      </c>
      <c r="C116" s="1851" t="s">
        <v>2715</v>
      </c>
      <c r="D116" s="1851" t="s">
        <v>2716</v>
      </c>
      <c r="E116" s="1851" t="s">
        <v>2321</v>
      </c>
      <c r="F116" s="1851" t="s">
        <v>2717</v>
      </c>
      <c r="G116" s="1851" t="s">
        <v>28</v>
      </c>
      <c r="H116" s="1851" t="s">
        <v>28</v>
      </c>
      <c r="I116" s="1851" t="s">
        <v>812</v>
      </c>
    </row>
    <row customHeight="1" ht="11.25">
      <c r="A117" s="1851" t="s">
        <v>2251</v>
      </c>
      <c r="B117" s="1851" t="s">
        <v>16</v>
      </c>
      <c r="C117" s="1851" t="s">
        <v>2718</v>
      </c>
      <c r="D117" s="1851" t="s">
        <v>2719</v>
      </c>
      <c r="E117" s="1851" t="s">
        <v>2720</v>
      </c>
      <c r="F117" s="1851" t="s">
        <v>2627</v>
      </c>
      <c r="G117" s="1851" t="s">
        <v>2721</v>
      </c>
      <c r="H117" s="1851" t="s">
        <v>28</v>
      </c>
      <c r="I117" s="1851" t="s">
        <v>812</v>
      </c>
    </row>
    <row customHeight="1" ht="11.25">
      <c r="A118" s="1851" t="s">
        <v>2251</v>
      </c>
      <c r="B118" s="1851" t="s">
        <v>16</v>
      </c>
      <c r="C118" s="1851" t="s">
        <v>2722</v>
      </c>
      <c r="D118" s="1851" t="s">
        <v>2723</v>
      </c>
      <c r="E118" s="1851" t="s">
        <v>2724</v>
      </c>
      <c r="F118" s="1851" t="s">
        <v>2627</v>
      </c>
      <c r="G118" s="1851" t="s">
        <v>2725</v>
      </c>
      <c r="H118" s="1851" t="s">
        <v>28</v>
      </c>
      <c r="I118" s="1851" t="s">
        <v>812</v>
      </c>
    </row>
    <row customHeight="1" ht="11.25">
      <c r="A119" s="1851" t="s">
        <v>2251</v>
      </c>
      <c r="B119" s="1851" t="s">
        <v>16</v>
      </c>
      <c r="C119" s="1851" t="s">
        <v>2726</v>
      </c>
      <c r="D119" s="1851" t="s">
        <v>2727</v>
      </c>
      <c r="E119" s="1851" t="s">
        <v>2728</v>
      </c>
      <c r="F119" s="1851" t="s">
        <v>2299</v>
      </c>
      <c r="G119" s="1851" t="s">
        <v>2729</v>
      </c>
      <c r="H119" s="1851" t="s">
        <v>28</v>
      </c>
      <c r="I119" s="1851" t="s">
        <v>812</v>
      </c>
    </row>
    <row customHeight="1" ht="11.25">
      <c r="A120" s="1851" t="s">
        <v>2251</v>
      </c>
      <c r="B120" s="1851" t="s">
        <v>16</v>
      </c>
      <c r="C120" s="1851" t="s">
        <v>2730</v>
      </c>
      <c r="D120" s="1851" t="s">
        <v>2731</v>
      </c>
      <c r="E120" s="1851" t="s">
        <v>2732</v>
      </c>
      <c r="F120" s="1851" t="s">
        <v>52</v>
      </c>
      <c r="G120" s="1851" t="s">
        <v>2733</v>
      </c>
      <c r="H120" s="1851" t="s">
        <v>28</v>
      </c>
      <c r="I120" s="1851" t="s">
        <v>812</v>
      </c>
    </row>
    <row customHeight="1" ht="11.25">
      <c r="A121" s="1851" t="s">
        <v>2251</v>
      </c>
      <c r="B121" s="1851" t="s">
        <v>16</v>
      </c>
      <c r="C121" s="1851" t="s">
        <v>2734</v>
      </c>
      <c r="D121" s="1851" t="s">
        <v>2735</v>
      </c>
      <c r="E121" s="1851" t="s">
        <v>2736</v>
      </c>
      <c r="F121" s="1851" t="s">
        <v>2515</v>
      </c>
      <c r="G121" s="1851" t="s">
        <v>2737</v>
      </c>
      <c r="H121" s="1851" t="s">
        <v>28</v>
      </c>
      <c r="I121" s="1851" t="s">
        <v>812</v>
      </c>
    </row>
    <row customHeight="1" ht="11.25">
      <c r="A122" s="1851" t="s">
        <v>2251</v>
      </c>
      <c r="B122" s="1851" t="s">
        <v>16</v>
      </c>
      <c r="C122" s="1851" t="s">
        <v>2738</v>
      </c>
      <c r="D122" s="1851" t="s">
        <v>2739</v>
      </c>
      <c r="E122" s="1851" t="s">
        <v>2740</v>
      </c>
      <c r="F122" s="1851" t="s">
        <v>2621</v>
      </c>
      <c r="G122" s="1851" t="s">
        <v>28</v>
      </c>
      <c r="H122" s="1851" t="s">
        <v>28</v>
      </c>
      <c r="I122" s="1851" t="s">
        <v>812</v>
      </c>
    </row>
    <row customHeight="1" ht="11.25">
      <c r="A123" s="1851" t="s">
        <v>2251</v>
      </c>
      <c r="B123" s="1851" t="s">
        <v>16</v>
      </c>
      <c r="C123" s="1851" t="s">
        <v>2741</v>
      </c>
      <c r="D123" s="1851" t="s">
        <v>2742</v>
      </c>
      <c r="E123" s="1851" t="s">
        <v>2743</v>
      </c>
      <c r="F123" s="1851" t="s">
        <v>2259</v>
      </c>
      <c r="G123" s="1851" t="s">
        <v>2744</v>
      </c>
      <c r="H123" s="1851" t="s">
        <v>28</v>
      </c>
      <c r="I123" s="1851" t="s">
        <v>812</v>
      </c>
    </row>
    <row customHeight="1" ht="11.25">
      <c r="A124" s="1851" t="s">
        <v>2251</v>
      </c>
      <c r="B124" s="1851" t="s">
        <v>16</v>
      </c>
      <c r="C124" s="1851" t="s">
        <v>2745</v>
      </c>
      <c r="D124" s="1851" t="s">
        <v>2746</v>
      </c>
      <c r="E124" s="1851" t="s">
        <v>2747</v>
      </c>
      <c r="F124" s="1851" t="s">
        <v>2259</v>
      </c>
      <c r="G124" s="1851" t="s">
        <v>2748</v>
      </c>
      <c r="H124" s="1851" t="s">
        <v>28</v>
      </c>
      <c r="I124" s="1851" t="s">
        <v>812</v>
      </c>
    </row>
    <row customHeight="1" ht="11.25">
      <c r="A125" s="1851" t="s">
        <v>2251</v>
      </c>
      <c r="B125" s="1851" t="s">
        <v>16</v>
      </c>
      <c r="C125" s="1851" t="s">
        <v>2749</v>
      </c>
      <c r="D125" s="1851" t="s">
        <v>2750</v>
      </c>
      <c r="E125" s="1851" t="s">
        <v>2751</v>
      </c>
      <c r="F125" s="1851" t="s">
        <v>2450</v>
      </c>
      <c r="G125" s="1851" t="s">
        <v>2752</v>
      </c>
      <c r="H125" s="1851" t="s">
        <v>28</v>
      </c>
      <c r="I125" s="1851" t="s">
        <v>812</v>
      </c>
    </row>
    <row customHeight="1" ht="11.25">
      <c r="A126" s="1851" t="s">
        <v>2251</v>
      </c>
      <c r="B126" s="1851" t="s">
        <v>16</v>
      </c>
      <c r="C126" s="1851" t="s">
        <v>2753</v>
      </c>
      <c r="D126" s="1851" t="s">
        <v>2754</v>
      </c>
      <c r="E126" s="1851" t="s">
        <v>2755</v>
      </c>
      <c r="F126" s="1851" t="s">
        <v>2621</v>
      </c>
      <c r="G126" s="1851" t="s">
        <v>2756</v>
      </c>
      <c r="H126" s="1851" t="s">
        <v>28</v>
      </c>
      <c r="I126" s="1851" t="s">
        <v>812</v>
      </c>
    </row>
    <row customHeight="1" ht="11.25">
      <c r="A127" s="1851" t="s">
        <v>2251</v>
      </c>
      <c r="B127" s="1851" t="s">
        <v>16</v>
      </c>
      <c r="C127" s="1851" t="s">
        <v>2757</v>
      </c>
      <c r="D127" s="1851" t="s">
        <v>2758</v>
      </c>
      <c r="E127" s="1851" t="s">
        <v>2690</v>
      </c>
      <c r="F127" s="1851" t="s">
        <v>2759</v>
      </c>
      <c r="G127" s="1851" t="s">
        <v>2760</v>
      </c>
      <c r="H127" s="1851" t="s">
        <v>28</v>
      </c>
      <c r="I127" s="1851" t="s">
        <v>812</v>
      </c>
    </row>
    <row customHeight="1" ht="11.25">
      <c r="A128" s="1851" t="s">
        <v>2251</v>
      </c>
      <c r="B128" s="1851" t="s">
        <v>16</v>
      </c>
      <c r="C128" s="1851" t="s">
        <v>2761</v>
      </c>
      <c r="D128" s="1851" t="s">
        <v>2762</v>
      </c>
      <c r="E128" s="1851" t="s">
        <v>2763</v>
      </c>
      <c r="F128" s="1851" t="s">
        <v>2405</v>
      </c>
      <c r="G128" s="1851" t="s">
        <v>2764</v>
      </c>
      <c r="H128" s="1851" t="s">
        <v>28</v>
      </c>
      <c r="I128" s="1851" t="s">
        <v>812</v>
      </c>
    </row>
    <row customHeight="1" ht="11.25">
      <c r="A129" s="1851" t="s">
        <v>2251</v>
      </c>
      <c r="B129" s="1851" t="s">
        <v>16</v>
      </c>
      <c r="C129" s="1851" t="s">
        <v>2765</v>
      </c>
      <c r="D129" s="1851" t="s">
        <v>2766</v>
      </c>
      <c r="E129" s="1851" t="s">
        <v>2767</v>
      </c>
      <c r="F129" s="1851" t="s">
        <v>52</v>
      </c>
      <c r="G129" s="1851" t="s">
        <v>28</v>
      </c>
      <c r="H129" s="1851" t="s">
        <v>28</v>
      </c>
      <c r="I129" s="1851" t="s">
        <v>812</v>
      </c>
    </row>
    <row customHeight="1" ht="11.25">
      <c r="A130" s="1851" t="s">
        <v>2251</v>
      </c>
      <c r="B130" s="1851" t="s">
        <v>16</v>
      </c>
      <c r="C130" s="1851" t="s">
        <v>2768</v>
      </c>
      <c r="D130" s="1851" t="s">
        <v>2769</v>
      </c>
      <c r="E130" s="1851" t="s">
        <v>2770</v>
      </c>
      <c r="F130" s="1851" t="s">
        <v>2299</v>
      </c>
      <c r="G130" s="1851" t="s">
        <v>2771</v>
      </c>
      <c r="H130" s="1851" t="s">
        <v>28</v>
      </c>
      <c r="I130" s="1851" t="s">
        <v>812</v>
      </c>
    </row>
    <row customHeight="1" ht="11.25">
      <c r="A131" s="1851" t="s">
        <v>2251</v>
      </c>
      <c r="B131" s="1851" t="s">
        <v>16</v>
      </c>
      <c r="C131" s="1851" t="s">
        <v>2772</v>
      </c>
      <c r="D131" s="1851" t="s">
        <v>2773</v>
      </c>
      <c r="E131" s="1851" t="s">
        <v>2774</v>
      </c>
      <c r="F131" s="1851" t="s">
        <v>2454</v>
      </c>
      <c r="G131" s="1851" t="s">
        <v>2775</v>
      </c>
      <c r="H131" s="1851" t="s">
        <v>28</v>
      </c>
      <c r="I131" s="1851" t="s">
        <v>812</v>
      </c>
    </row>
    <row customHeight="1" ht="11.25">
      <c r="A132" s="1851" t="s">
        <v>2251</v>
      </c>
      <c r="B132" s="1851" t="s">
        <v>16</v>
      </c>
      <c r="C132" s="1851" t="s">
        <v>2776</v>
      </c>
      <c r="D132" s="1851" t="s">
        <v>2777</v>
      </c>
      <c r="E132" s="1851" t="s">
        <v>2778</v>
      </c>
      <c r="F132" s="1851" t="s">
        <v>2368</v>
      </c>
      <c r="G132" s="1851" t="s">
        <v>2616</v>
      </c>
      <c r="H132" s="1851" t="s">
        <v>28</v>
      </c>
      <c r="I132" s="1851" t="s">
        <v>812</v>
      </c>
    </row>
    <row customHeight="1" ht="11.25">
      <c r="A133" s="1851" t="s">
        <v>2251</v>
      </c>
      <c r="B133" s="1851" t="s">
        <v>16</v>
      </c>
      <c r="C133" s="1851" t="s">
        <v>2779</v>
      </c>
      <c r="D133" s="1851" t="s">
        <v>2780</v>
      </c>
      <c r="E133" s="1851" t="s">
        <v>2781</v>
      </c>
      <c r="F133" s="1851" t="s">
        <v>2487</v>
      </c>
      <c r="G133" s="1851" t="s">
        <v>28</v>
      </c>
      <c r="H133" s="1851" t="s">
        <v>28</v>
      </c>
      <c r="I133" s="1851" t="s">
        <v>812</v>
      </c>
    </row>
    <row customHeight="1" ht="11.25">
      <c r="A134" s="1851" t="s">
        <v>2251</v>
      </c>
      <c r="B134" s="1851" t="s">
        <v>16</v>
      </c>
      <c r="C134" s="1851" t="s">
        <v>2782</v>
      </c>
      <c r="D134" s="1851" t="s">
        <v>2783</v>
      </c>
      <c r="E134" s="1851" t="s">
        <v>2784</v>
      </c>
      <c r="F134" s="1851" t="s">
        <v>2259</v>
      </c>
      <c r="G134" s="1851" t="s">
        <v>28</v>
      </c>
      <c r="H134" s="1851" t="s">
        <v>28</v>
      </c>
      <c r="I134" s="1851" t="s">
        <v>812</v>
      </c>
    </row>
    <row customHeight="1" ht="11.25">
      <c r="A135" s="1851" t="s">
        <v>2251</v>
      </c>
      <c r="B135" s="1851" t="s">
        <v>16</v>
      </c>
      <c r="C135" s="1851" t="s">
        <v>2785</v>
      </c>
      <c r="D135" s="1851" t="s">
        <v>2786</v>
      </c>
      <c r="E135" s="1851" t="s">
        <v>2787</v>
      </c>
      <c r="F135" s="1851" t="s">
        <v>52</v>
      </c>
      <c r="G135" s="1851" t="s">
        <v>2788</v>
      </c>
      <c r="H135" s="1851" t="s">
        <v>28</v>
      </c>
      <c r="I135" s="1851" t="s">
        <v>812</v>
      </c>
    </row>
    <row customHeight="1" ht="11.25">
      <c r="A136" s="1851" t="s">
        <v>2251</v>
      </c>
      <c r="B136" s="1851" t="s">
        <v>16</v>
      </c>
      <c r="C136" s="1851" t="s">
        <v>2789</v>
      </c>
      <c r="D136" s="1851" t="s">
        <v>2790</v>
      </c>
      <c r="E136" s="1851" t="s">
        <v>2791</v>
      </c>
      <c r="F136" s="1851" t="s">
        <v>2283</v>
      </c>
      <c r="G136" s="1851" t="s">
        <v>28</v>
      </c>
      <c r="H136" s="1851" t="s">
        <v>28</v>
      </c>
      <c r="I136" s="1851" t="s">
        <v>812</v>
      </c>
    </row>
    <row customHeight="1" ht="11.25">
      <c r="A137" s="1851" t="s">
        <v>2251</v>
      </c>
      <c r="B137" s="1851" t="s">
        <v>16</v>
      </c>
      <c r="C137" s="1851" t="s">
        <v>2792</v>
      </c>
      <c r="D137" s="1851" t="s">
        <v>2793</v>
      </c>
      <c r="E137" s="1851" t="s">
        <v>2498</v>
      </c>
      <c r="F137" s="1851" t="s">
        <v>52</v>
      </c>
      <c r="G137" s="1851" t="s">
        <v>2794</v>
      </c>
      <c r="H137" s="1851" t="s">
        <v>28</v>
      </c>
      <c r="I137" s="1851" t="s">
        <v>812</v>
      </c>
    </row>
    <row customHeight="1" ht="11.25">
      <c r="A138" s="1851" t="s">
        <v>2251</v>
      </c>
      <c r="B138" s="1851" t="s">
        <v>16</v>
      </c>
      <c r="C138" s="1851" t="s">
        <v>2795</v>
      </c>
      <c r="D138" s="1851" t="s">
        <v>2796</v>
      </c>
      <c r="E138" s="1851" t="s">
        <v>2797</v>
      </c>
      <c r="F138" s="1851" t="s">
        <v>52</v>
      </c>
      <c r="G138" s="1851" t="s">
        <v>2798</v>
      </c>
      <c r="H138" s="1851" t="s">
        <v>28</v>
      </c>
      <c r="I138" s="1851" t="s">
        <v>812</v>
      </c>
    </row>
    <row customHeight="1" ht="11.25">
      <c r="A139" s="1851" t="s">
        <v>2251</v>
      </c>
      <c r="B139" s="1851" t="s">
        <v>16</v>
      </c>
      <c r="C139" s="1851" t="s">
        <v>2799</v>
      </c>
      <c r="D139" s="1851" t="s">
        <v>2800</v>
      </c>
      <c r="E139" s="1851" t="s">
        <v>2348</v>
      </c>
      <c r="F139" s="1851" t="s">
        <v>2801</v>
      </c>
      <c r="G139" s="1851" t="s">
        <v>2353</v>
      </c>
      <c r="H139" s="1851" t="s">
        <v>28</v>
      </c>
      <c r="I139" s="1851" t="s">
        <v>812</v>
      </c>
    </row>
    <row customHeight="1" ht="11.25">
      <c r="A140" s="1851" t="s">
        <v>2251</v>
      </c>
      <c r="B140" s="1851" t="s">
        <v>16</v>
      </c>
      <c r="C140" s="1851" t="s">
        <v>2802</v>
      </c>
      <c r="D140" s="1851" t="s">
        <v>2803</v>
      </c>
      <c r="E140" s="1851" t="s">
        <v>2804</v>
      </c>
      <c r="F140" s="1851" t="s">
        <v>2805</v>
      </c>
      <c r="G140" s="1851" t="s">
        <v>2806</v>
      </c>
      <c r="H140" s="1851" t="s">
        <v>28</v>
      </c>
      <c r="I140" s="1851" t="s">
        <v>812</v>
      </c>
    </row>
    <row customHeight="1" ht="11.25">
      <c r="A141" s="1851" t="s">
        <v>2251</v>
      </c>
      <c r="B141" s="1851" t="s">
        <v>16</v>
      </c>
      <c r="C141" s="1851" t="s">
        <v>2807</v>
      </c>
      <c r="D141" s="1851" t="s">
        <v>2808</v>
      </c>
      <c r="E141" s="1851" t="s">
        <v>2809</v>
      </c>
      <c r="F141" s="1851" t="s">
        <v>2810</v>
      </c>
      <c r="G141" s="1851" t="s">
        <v>28</v>
      </c>
      <c r="H141" s="1851" t="s">
        <v>28</v>
      </c>
      <c r="I141" s="1851" t="s">
        <v>812</v>
      </c>
    </row>
    <row customHeight="1" ht="11.25">
      <c r="A142" s="1851" t="s">
        <v>2251</v>
      </c>
      <c r="B142" s="1851" t="s">
        <v>16</v>
      </c>
      <c r="C142" s="1851" t="s">
        <v>2811</v>
      </c>
      <c r="D142" s="1851" t="s">
        <v>2812</v>
      </c>
      <c r="E142" s="1851" t="s">
        <v>2813</v>
      </c>
      <c r="F142" s="1851" t="s">
        <v>2373</v>
      </c>
      <c r="G142" s="1851" t="s">
        <v>28</v>
      </c>
      <c r="H142" s="1851" t="s">
        <v>28</v>
      </c>
      <c r="I142" s="1851" t="s">
        <v>812</v>
      </c>
    </row>
    <row customHeight="1" ht="11.25">
      <c r="A143" s="1851" t="s">
        <v>2251</v>
      </c>
      <c r="B143" s="1851" t="s">
        <v>16</v>
      </c>
      <c r="C143" s="1851" t="s">
        <v>2814</v>
      </c>
      <c r="D143" s="1851" t="s">
        <v>2815</v>
      </c>
      <c r="E143" s="1851" t="s">
        <v>2816</v>
      </c>
      <c r="F143" s="1851" t="s">
        <v>2817</v>
      </c>
      <c r="G143" s="1851" t="s">
        <v>28</v>
      </c>
      <c r="H143" s="1851" t="s">
        <v>28</v>
      </c>
      <c r="I143" s="1851" t="s">
        <v>812</v>
      </c>
    </row>
    <row customHeight="1" ht="11.25">
      <c r="A144" s="1851" t="s">
        <v>2251</v>
      </c>
      <c r="B144" s="1851" t="s">
        <v>16</v>
      </c>
      <c r="C144" s="1851" t="s">
        <v>2818</v>
      </c>
      <c r="D144" s="1851" t="s">
        <v>2819</v>
      </c>
      <c r="E144" s="1851" t="s">
        <v>2820</v>
      </c>
      <c r="F144" s="1851" t="s">
        <v>52</v>
      </c>
      <c r="G144" s="1851" t="s">
        <v>2821</v>
      </c>
      <c r="H144" s="1851" t="s">
        <v>28</v>
      </c>
      <c r="I144" s="1851" t="s">
        <v>812</v>
      </c>
    </row>
    <row customHeight="1" ht="11.25">
      <c r="A145" s="1851" t="s">
        <v>2251</v>
      </c>
      <c r="B145" s="1851" t="s">
        <v>16</v>
      </c>
      <c r="C145" s="1851" t="s">
        <v>2822</v>
      </c>
      <c r="D145" s="1851" t="s">
        <v>2823</v>
      </c>
      <c r="E145" s="1851" t="s">
        <v>2824</v>
      </c>
      <c r="F145" s="1851" t="s">
        <v>2477</v>
      </c>
      <c r="G145" s="1851" t="s">
        <v>2825</v>
      </c>
      <c r="H145" s="1851" t="s">
        <v>28</v>
      </c>
      <c r="I145" s="1851" t="s">
        <v>812</v>
      </c>
    </row>
    <row customHeight="1" ht="11.25">
      <c r="A146" s="1851" t="s">
        <v>2251</v>
      </c>
      <c r="B146" s="1851" t="s">
        <v>16</v>
      </c>
      <c r="C146" s="1851" t="s">
        <v>2826</v>
      </c>
      <c r="D146" s="1851" t="s">
        <v>2827</v>
      </c>
      <c r="E146" s="1851" t="s">
        <v>2828</v>
      </c>
      <c r="F146" s="1851" t="s">
        <v>2299</v>
      </c>
      <c r="G146" s="1851" t="s">
        <v>28</v>
      </c>
      <c r="H146" s="1851" t="s">
        <v>28</v>
      </c>
      <c r="I146" s="1851" t="s">
        <v>812</v>
      </c>
    </row>
    <row customHeight="1" ht="11.25">
      <c r="A147" s="1851" t="s">
        <v>2251</v>
      </c>
      <c r="B147" s="1851" t="s">
        <v>16</v>
      </c>
      <c r="C147" s="1851" t="s">
        <v>2829</v>
      </c>
      <c r="D147" s="1851" t="s">
        <v>2830</v>
      </c>
      <c r="E147" s="1851" t="s">
        <v>2831</v>
      </c>
      <c r="F147" s="1851" t="s">
        <v>2450</v>
      </c>
      <c r="G147" s="1851" t="s">
        <v>2832</v>
      </c>
      <c r="H147" s="1851" t="s">
        <v>28</v>
      </c>
      <c r="I147" s="1851" t="s">
        <v>812</v>
      </c>
    </row>
    <row customHeight="1" ht="11.25">
      <c r="A148" s="1851" t="s">
        <v>2251</v>
      </c>
      <c r="B148" s="1851" t="s">
        <v>16</v>
      </c>
      <c r="C148" s="1851" t="s">
        <v>2833</v>
      </c>
      <c r="D148" s="1851" t="s">
        <v>2834</v>
      </c>
      <c r="E148" s="1851" t="s">
        <v>2835</v>
      </c>
      <c r="F148" s="1851" t="s">
        <v>2450</v>
      </c>
      <c r="G148" s="1851" t="s">
        <v>2836</v>
      </c>
      <c r="H148" s="1851" t="s">
        <v>28</v>
      </c>
      <c r="I148" s="1851" t="s">
        <v>812</v>
      </c>
    </row>
    <row customHeight="1" ht="11.25">
      <c r="A149" s="1851" t="s">
        <v>2251</v>
      </c>
      <c r="B149" s="1851" t="s">
        <v>16</v>
      </c>
      <c r="C149" s="1851" t="s">
        <v>2837</v>
      </c>
      <c r="D149" s="1851" t="s">
        <v>2838</v>
      </c>
      <c r="E149" s="1851" t="s">
        <v>2839</v>
      </c>
      <c r="F149" s="1851" t="s">
        <v>2840</v>
      </c>
      <c r="G149" s="1851" t="s">
        <v>28</v>
      </c>
      <c r="H149" s="1851" t="s">
        <v>28</v>
      </c>
      <c r="I149" s="1851" t="s">
        <v>812</v>
      </c>
    </row>
    <row customHeight="1" ht="11.25">
      <c r="A150" s="1851" t="s">
        <v>2251</v>
      </c>
      <c r="B150" s="1851" t="s">
        <v>16</v>
      </c>
      <c r="C150" s="1851" t="s">
        <v>2841</v>
      </c>
      <c r="D150" s="1851" t="s">
        <v>2842</v>
      </c>
      <c r="E150" s="1851" t="s">
        <v>2816</v>
      </c>
      <c r="F150" s="1851" t="s">
        <v>2843</v>
      </c>
      <c r="G150" s="1851" t="s">
        <v>28</v>
      </c>
      <c r="H150" s="1851" t="s">
        <v>28</v>
      </c>
      <c r="I150" s="1851" t="s">
        <v>812</v>
      </c>
    </row>
    <row customHeight="1" ht="11.25">
      <c r="A151" s="1851" t="s">
        <v>2251</v>
      </c>
      <c r="B151" s="1851" t="s">
        <v>16</v>
      </c>
      <c r="C151" s="1851" t="s">
        <v>2844</v>
      </c>
      <c r="D151" s="1851" t="s">
        <v>2845</v>
      </c>
      <c r="E151" s="1851" t="s">
        <v>2321</v>
      </c>
      <c r="F151" s="1851" t="s">
        <v>2840</v>
      </c>
      <c r="G151" s="1851" t="s">
        <v>28</v>
      </c>
      <c r="H151" s="1851" t="s">
        <v>28</v>
      </c>
      <c r="I151" s="1851" t="s">
        <v>812</v>
      </c>
    </row>
    <row customHeight="1" ht="11.25">
      <c r="A152" s="1851" t="s">
        <v>2251</v>
      </c>
      <c r="B152" s="1851" t="s">
        <v>16</v>
      </c>
      <c r="C152" s="1851" t="s">
        <v>2846</v>
      </c>
      <c r="D152" s="1851" t="s">
        <v>2845</v>
      </c>
      <c r="E152" s="1851" t="s">
        <v>2321</v>
      </c>
      <c r="F152" s="1851" t="s">
        <v>2847</v>
      </c>
      <c r="G152" s="1851" t="s">
        <v>2323</v>
      </c>
      <c r="H152" s="1851" t="s">
        <v>28</v>
      </c>
      <c r="I152" s="1851" t="s">
        <v>812</v>
      </c>
    </row>
    <row customHeight="1" ht="11.25">
      <c r="A153" s="1851" t="s">
        <v>2251</v>
      </c>
      <c r="B153" s="1851" t="s">
        <v>16</v>
      </c>
      <c r="C153" s="1851" t="s">
        <v>2848</v>
      </c>
      <c r="D153" s="1851" t="s">
        <v>2849</v>
      </c>
      <c r="E153" s="1851" t="s">
        <v>2850</v>
      </c>
      <c r="F153" s="1851" t="s">
        <v>2851</v>
      </c>
      <c r="G153" s="1851" t="s">
        <v>2852</v>
      </c>
      <c r="H153" s="1851" t="s">
        <v>28</v>
      </c>
      <c r="I153" s="1851" t="s">
        <v>812</v>
      </c>
    </row>
    <row customHeight="1" ht="11.25">
      <c r="A154" s="1851" t="s">
        <v>2251</v>
      </c>
      <c r="B154" s="1851" t="s">
        <v>16</v>
      </c>
      <c r="C154" s="1851" t="s">
        <v>2853</v>
      </c>
      <c r="D154" s="1851" t="s">
        <v>2854</v>
      </c>
      <c r="E154" s="1851" t="s">
        <v>2850</v>
      </c>
      <c r="F154" s="1851" t="s">
        <v>2855</v>
      </c>
      <c r="G154" s="1851" t="s">
        <v>28</v>
      </c>
      <c r="H154" s="1851" t="s">
        <v>28</v>
      </c>
      <c r="I154" s="1851" t="s">
        <v>812</v>
      </c>
    </row>
    <row customHeight="1" ht="11.25">
      <c r="A155" s="1851" t="s">
        <v>2251</v>
      </c>
      <c r="B155" s="1851" t="s">
        <v>16</v>
      </c>
      <c r="C155" s="1851" t="s">
        <v>2268</v>
      </c>
      <c r="D155" s="1851" t="s">
        <v>2269</v>
      </c>
      <c r="E155" s="1851" t="s">
        <v>2270</v>
      </c>
      <c r="F155" s="1851" t="s">
        <v>52</v>
      </c>
      <c r="G155" s="1851" t="s">
        <v>2271</v>
      </c>
      <c r="H155" s="1851" t="s">
        <v>28</v>
      </c>
      <c r="I155" s="1851" t="s">
        <v>898</v>
      </c>
    </row>
    <row customHeight="1" ht="11.25">
      <c r="A156" s="1851" t="s">
        <v>2251</v>
      </c>
      <c r="B156" s="1851" t="s">
        <v>16</v>
      </c>
      <c r="C156" s="1851" t="s">
        <v>2272</v>
      </c>
      <c r="D156" s="1851" t="s">
        <v>2273</v>
      </c>
      <c r="E156" s="1851" t="s">
        <v>2274</v>
      </c>
      <c r="F156" s="1851" t="s">
        <v>52</v>
      </c>
      <c r="G156" s="1851" t="s">
        <v>2275</v>
      </c>
      <c r="H156" s="1851" t="s">
        <v>28</v>
      </c>
      <c r="I156" s="1851" t="s">
        <v>898</v>
      </c>
    </row>
    <row customHeight="1" ht="11.25">
      <c r="A157" s="1851" t="s">
        <v>2251</v>
      </c>
      <c r="B157" s="1851" t="s">
        <v>16</v>
      </c>
      <c r="C157" s="1851" t="s">
        <v>2314</v>
      </c>
      <c r="D157" s="1851" t="s">
        <v>2315</v>
      </c>
      <c r="E157" s="1851" t="s">
        <v>2316</v>
      </c>
      <c r="F157" s="1851" t="s">
        <v>52</v>
      </c>
      <c r="G157" s="1851" t="s">
        <v>28</v>
      </c>
      <c r="H157" s="1851" t="s">
        <v>28</v>
      </c>
      <c r="I157" s="1851" t="s">
        <v>898</v>
      </c>
    </row>
    <row customHeight="1" ht="11.25">
      <c r="A158" s="1851" t="s">
        <v>2251</v>
      </c>
      <c r="B158" s="1851" t="s">
        <v>16</v>
      </c>
      <c r="C158" s="1851" t="s">
        <v>28</v>
      </c>
      <c r="D158" s="1851" t="s">
        <v>2317</v>
      </c>
      <c r="E158" s="1851" t="s">
        <v>2318</v>
      </c>
      <c r="F158" s="1851" t="s">
        <v>52</v>
      </c>
      <c r="G158" s="1851" t="s">
        <v>28</v>
      </c>
      <c r="H158" s="1851" t="s">
        <v>28</v>
      </c>
      <c r="I158" s="1851" t="s">
        <v>898</v>
      </c>
    </row>
    <row customHeight="1" ht="11.25">
      <c r="A159" s="1851" t="s">
        <v>2251</v>
      </c>
      <c r="B159" s="1851" t="s">
        <v>16</v>
      </c>
      <c r="C159" s="1851" t="s">
        <v>2346</v>
      </c>
      <c r="D159" s="1851" t="s">
        <v>2347</v>
      </c>
      <c r="E159" s="1851" t="s">
        <v>2348</v>
      </c>
      <c r="F159" s="1851" t="s">
        <v>52</v>
      </c>
      <c r="G159" s="1851" t="s">
        <v>2349</v>
      </c>
      <c r="H159" s="1851" t="s">
        <v>28</v>
      </c>
      <c r="I159" s="1851" t="s">
        <v>898</v>
      </c>
    </row>
    <row customHeight="1" ht="11.25">
      <c r="A160" s="1851" t="s">
        <v>2251</v>
      </c>
      <c r="B160" s="1851" t="s">
        <v>16</v>
      </c>
      <c r="C160" s="1851" t="s">
        <v>2350</v>
      </c>
      <c r="D160" s="1851" t="s">
        <v>2351</v>
      </c>
      <c r="E160" s="1851" t="s">
        <v>2348</v>
      </c>
      <c r="F160" s="1851" t="s">
        <v>2352</v>
      </c>
      <c r="G160" s="1851" t="s">
        <v>2353</v>
      </c>
      <c r="H160" s="1851" t="s">
        <v>28</v>
      </c>
      <c r="I160" s="1851" t="s">
        <v>898</v>
      </c>
    </row>
    <row customHeight="1" ht="11.25">
      <c r="A161" s="1851" t="s">
        <v>2251</v>
      </c>
      <c r="B161" s="1851" t="s">
        <v>16</v>
      </c>
      <c r="C161" s="1851" t="s">
        <v>2375</v>
      </c>
      <c r="D161" s="1851" t="s">
        <v>2376</v>
      </c>
      <c r="E161" s="1851" t="s">
        <v>2377</v>
      </c>
      <c r="F161" s="1851" t="s">
        <v>2373</v>
      </c>
      <c r="G161" s="1851" t="s">
        <v>2378</v>
      </c>
      <c r="H161" s="1851" t="s">
        <v>28</v>
      </c>
      <c r="I161" s="1851" t="s">
        <v>898</v>
      </c>
    </row>
    <row customHeight="1" ht="11.25">
      <c r="A162" s="1851" t="s">
        <v>2251</v>
      </c>
      <c r="B162" s="1851" t="s">
        <v>16</v>
      </c>
      <c r="C162" s="1851" t="s">
        <v>2393</v>
      </c>
      <c r="D162" s="1851" t="s">
        <v>2394</v>
      </c>
      <c r="E162" s="1851" t="s">
        <v>2395</v>
      </c>
      <c r="F162" s="1851" t="s">
        <v>2396</v>
      </c>
      <c r="G162" s="1851" t="s">
        <v>2397</v>
      </c>
      <c r="H162" s="1851" t="s">
        <v>28</v>
      </c>
      <c r="I162" s="1851" t="s">
        <v>898</v>
      </c>
    </row>
    <row customHeight="1" ht="11.25">
      <c r="A163" s="1851" t="s">
        <v>2251</v>
      </c>
      <c r="B163" s="1851" t="s">
        <v>16</v>
      </c>
      <c r="C163" s="1851" t="s">
        <v>2416</v>
      </c>
      <c r="D163" s="1851" t="s">
        <v>2417</v>
      </c>
      <c r="E163" s="1851" t="s">
        <v>2418</v>
      </c>
      <c r="F163" s="1851" t="s">
        <v>2294</v>
      </c>
      <c r="G163" s="1851" t="s">
        <v>2419</v>
      </c>
      <c r="H163" s="1851" t="s">
        <v>28</v>
      </c>
      <c r="I163" s="1851" t="s">
        <v>898</v>
      </c>
    </row>
    <row customHeight="1" ht="11.25">
      <c r="A164" s="1851" t="s">
        <v>2251</v>
      </c>
      <c r="B164" s="1851" t="s">
        <v>16</v>
      </c>
      <c r="C164" s="1851" t="s">
        <v>2424</v>
      </c>
      <c r="D164" s="1851" t="s">
        <v>2425</v>
      </c>
      <c r="E164" s="1851" t="s">
        <v>2426</v>
      </c>
      <c r="F164" s="1851" t="s">
        <v>2294</v>
      </c>
      <c r="G164" s="1851" t="s">
        <v>2427</v>
      </c>
      <c r="H164" s="1851" t="s">
        <v>28</v>
      </c>
      <c r="I164" s="1851" t="s">
        <v>898</v>
      </c>
    </row>
    <row customHeight="1" ht="11.25">
      <c r="A165" s="1851" t="s">
        <v>2251</v>
      </c>
      <c r="B165" s="1851" t="s">
        <v>16</v>
      </c>
      <c r="C165" s="1851" t="s">
        <v>2512</v>
      </c>
      <c r="D165" s="1851" t="s">
        <v>2513</v>
      </c>
      <c r="E165" s="1851" t="s">
        <v>2514</v>
      </c>
      <c r="F165" s="1851" t="s">
        <v>2515</v>
      </c>
      <c r="G165" s="1851" t="s">
        <v>2516</v>
      </c>
      <c r="H165" s="1851" t="s">
        <v>28</v>
      </c>
      <c r="I165" s="1851" t="s">
        <v>898</v>
      </c>
    </row>
    <row customHeight="1" ht="11.25">
      <c r="A166" s="1851" t="s">
        <v>2251</v>
      </c>
      <c r="B166" s="1851" t="s">
        <v>16</v>
      </c>
      <c r="C166" s="1851" t="s">
        <v>2534</v>
      </c>
      <c r="D166" s="1851" t="s">
        <v>2535</v>
      </c>
      <c r="E166" s="1851" t="s">
        <v>2536</v>
      </c>
      <c r="F166" s="1851" t="s">
        <v>2450</v>
      </c>
      <c r="G166" s="1851" t="s">
        <v>2537</v>
      </c>
      <c r="H166" s="1851" t="s">
        <v>28</v>
      </c>
      <c r="I166" s="1851" t="s">
        <v>898</v>
      </c>
    </row>
    <row customHeight="1" ht="11.25">
      <c r="A167" s="1851" t="s">
        <v>2251</v>
      </c>
      <c r="B167" s="1851" t="s">
        <v>16</v>
      </c>
      <c r="C167" s="1851" t="s">
        <v>2549</v>
      </c>
      <c r="D167" s="1851" t="s">
        <v>2550</v>
      </c>
      <c r="E167" s="1851" t="s">
        <v>2551</v>
      </c>
      <c r="F167" s="1851" t="s">
        <v>2477</v>
      </c>
      <c r="G167" s="1851" t="s">
        <v>2552</v>
      </c>
      <c r="H167" s="1851" t="s">
        <v>28</v>
      </c>
      <c r="I167" s="1851" t="s">
        <v>898</v>
      </c>
    </row>
    <row customHeight="1" ht="11.25">
      <c r="A168" s="1851" t="s">
        <v>2251</v>
      </c>
      <c r="B168" s="1851" t="s">
        <v>16</v>
      </c>
      <c r="C168" s="1851" t="s">
        <v>2553</v>
      </c>
      <c r="D168" s="1851" t="s">
        <v>2554</v>
      </c>
      <c r="E168" s="1851" t="s">
        <v>2555</v>
      </c>
      <c r="F168" s="1851" t="s">
        <v>52</v>
      </c>
      <c r="G168" s="1851" t="s">
        <v>2556</v>
      </c>
      <c r="H168" s="1851" t="s">
        <v>2557</v>
      </c>
      <c r="I168" s="1851" t="s">
        <v>898</v>
      </c>
    </row>
    <row customHeight="1" ht="11.25">
      <c r="A169" s="1851" t="s">
        <v>2251</v>
      </c>
      <c r="B169" s="1851" t="s">
        <v>16</v>
      </c>
      <c r="C169" s="1851" t="s">
        <v>2558</v>
      </c>
      <c r="D169" s="1851" t="s">
        <v>2559</v>
      </c>
      <c r="E169" s="1851" t="s">
        <v>2560</v>
      </c>
      <c r="F169" s="1851" t="s">
        <v>2299</v>
      </c>
      <c r="G169" s="1851" t="s">
        <v>2561</v>
      </c>
      <c r="H169" s="1851" t="s">
        <v>28</v>
      </c>
      <c r="I169" s="1851" t="s">
        <v>898</v>
      </c>
    </row>
    <row customHeight="1" ht="11.25">
      <c r="A170" s="1851" t="s">
        <v>2251</v>
      </c>
      <c r="B170" s="1851" t="s">
        <v>16</v>
      </c>
      <c r="C170" s="1851" t="s">
        <v>2624</v>
      </c>
      <c r="D170" s="1851" t="s">
        <v>2625</v>
      </c>
      <c r="E170" s="1851" t="s">
        <v>2626</v>
      </c>
      <c r="F170" s="1851" t="s">
        <v>2627</v>
      </c>
      <c r="G170" s="1851" t="s">
        <v>2628</v>
      </c>
      <c r="H170" s="1851" t="s">
        <v>28</v>
      </c>
      <c r="I170" s="1851" t="s">
        <v>898</v>
      </c>
    </row>
    <row customHeight="1" ht="11.25">
      <c r="A171" s="1851" t="s">
        <v>2251</v>
      </c>
      <c r="B171" s="1851" t="s">
        <v>16</v>
      </c>
      <c r="C171" s="1851" t="s">
        <v>2629</v>
      </c>
      <c r="D171" s="1851" t="s">
        <v>2630</v>
      </c>
      <c r="E171" s="1851" t="s">
        <v>2631</v>
      </c>
      <c r="F171" s="1851" t="s">
        <v>2294</v>
      </c>
      <c r="G171" s="1851" t="s">
        <v>28</v>
      </c>
      <c r="H171" s="1851" t="s">
        <v>28</v>
      </c>
      <c r="I171" s="1851" t="s">
        <v>898</v>
      </c>
    </row>
    <row customHeight="1" ht="11.25">
      <c r="A172" s="1851" t="s">
        <v>2251</v>
      </c>
      <c r="B172" s="1851" t="s">
        <v>16</v>
      </c>
      <c r="C172" s="1851" t="s">
        <v>2685</v>
      </c>
      <c r="D172" s="1851" t="s">
        <v>2686</v>
      </c>
      <c r="E172" s="1851" t="s">
        <v>2687</v>
      </c>
      <c r="F172" s="1851" t="s">
        <v>2283</v>
      </c>
      <c r="G172" s="1851" t="s">
        <v>2556</v>
      </c>
      <c r="H172" s="1851" t="s">
        <v>2557</v>
      </c>
      <c r="I172" s="1851" t="s">
        <v>898</v>
      </c>
    </row>
    <row customHeight="1" ht="11.25">
      <c r="A173" s="1851" t="s">
        <v>2251</v>
      </c>
      <c r="B173" s="1851" t="s">
        <v>16</v>
      </c>
      <c r="C173" s="1851" t="s">
        <v>2703</v>
      </c>
      <c r="D173" s="1851" t="s">
        <v>2704</v>
      </c>
      <c r="E173" s="1851" t="s">
        <v>2705</v>
      </c>
      <c r="F173" s="1851" t="s">
        <v>2706</v>
      </c>
      <c r="G173" s="1851" t="s">
        <v>2707</v>
      </c>
      <c r="H173" s="1851" t="s">
        <v>28</v>
      </c>
      <c r="I173" s="1851" t="s">
        <v>898</v>
      </c>
    </row>
    <row customHeight="1" ht="11.25">
      <c r="A174" s="1851" t="s">
        <v>2251</v>
      </c>
      <c r="B174" s="1851" t="s">
        <v>16</v>
      </c>
      <c r="C174" s="1851" t="s">
        <v>2761</v>
      </c>
      <c r="D174" s="1851" t="s">
        <v>2762</v>
      </c>
      <c r="E174" s="1851" t="s">
        <v>2763</v>
      </c>
      <c r="F174" s="1851" t="s">
        <v>2405</v>
      </c>
      <c r="G174" s="1851" t="s">
        <v>2764</v>
      </c>
      <c r="H174" s="1851" t="s">
        <v>28</v>
      </c>
      <c r="I174" s="1851" t="s">
        <v>898</v>
      </c>
    </row>
    <row customHeight="1" ht="11.25">
      <c r="A175" s="1851" t="s">
        <v>2251</v>
      </c>
      <c r="B175" s="1851" t="s">
        <v>16</v>
      </c>
      <c r="C175" s="1851" t="s">
        <v>2776</v>
      </c>
      <c r="D175" s="1851" t="s">
        <v>2777</v>
      </c>
      <c r="E175" s="1851" t="s">
        <v>2778</v>
      </c>
      <c r="F175" s="1851" t="s">
        <v>2368</v>
      </c>
      <c r="G175" s="1851" t="s">
        <v>2616</v>
      </c>
      <c r="H175" s="1851" t="s">
        <v>28</v>
      </c>
      <c r="I175" s="1851" t="s">
        <v>898</v>
      </c>
    </row>
    <row customHeight="1" ht="11.25">
      <c r="A176" s="1851" t="s">
        <v>2251</v>
      </c>
      <c r="B176" s="1851" t="s">
        <v>16</v>
      </c>
      <c r="C176" s="1851" t="s">
        <v>2792</v>
      </c>
      <c r="D176" s="1851" t="s">
        <v>2793</v>
      </c>
      <c r="E176" s="1851" t="s">
        <v>2498</v>
      </c>
      <c r="F176" s="1851" t="s">
        <v>52</v>
      </c>
      <c r="G176" s="1851" t="s">
        <v>2794</v>
      </c>
      <c r="H176" s="1851" t="s">
        <v>28</v>
      </c>
      <c r="I176" s="1851" t="s">
        <v>898</v>
      </c>
    </row>
    <row customHeight="1" ht="11.25">
      <c r="A177" s="1851" t="s">
        <v>2251</v>
      </c>
      <c r="B177" s="1851" t="s">
        <v>16</v>
      </c>
      <c r="C177" s="1851" t="s">
        <v>2807</v>
      </c>
      <c r="D177" s="1851" t="s">
        <v>2808</v>
      </c>
      <c r="E177" s="1851" t="s">
        <v>2809</v>
      </c>
      <c r="F177" s="1851" t="s">
        <v>2810</v>
      </c>
      <c r="G177" s="1851" t="s">
        <v>28</v>
      </c>
      <c r="H177" s="1851" t="s">
        <v>28</v>
      </c>
      <c r="I177" s="1851" t="s">
        <v>898</v>
      </c>
    </row>
    <row customHeight="1" ht="11.25">
      <c r="A178" s="1851" t="s">
        <v>2251</v>
      </c>
      <c r="B178" s="1851" t="s">
        <v>16</v>
      </c>
      <c r="C178" s="1851" t="s">
        <v>2818</v>
      </c>
      <c r="D178" s="1851" t="s">
        <v>2819</v>
      </c>
      <c r="E178" s="1851" t="s">
        <v>2820</v>
      </c>
      <c r="F178" s="1851" t="s">
        <v>52</v>
      </c>
      <c r="G178" s="1851" t="s">
        <v>2821</v>
      </c>
      <c r="H178" s="1851" t="s">
        <v>28</v>
      </c>
      <c r="I178" s="1851" t="s">
        <v>898</v>
      </c>
    </row>
    <row customHeight="1" ht="11.25">
      <c r="A179" s="1851" t="s">
        <v>2251</v>
      </c>
      <c r="B179" s="1851" t="s">
        <v>16</v>
      </c>
      <c r="C179" s="1851" t="s">
        <v>2837</v>
      </c>
      <c r="D179" s="1851" t="s">
        <v>2838</v>
      </c>
      <c r="E179" s="1851" t="s">
        <v>2839</v>
      </c>
      <c r="F179" s="1851" t="s">
        <v>2840</v>
      </c>
      <c r="G179" s="1851" t="s">
        <v>28</v>
      </c>
      <c r="H179" s="1851" t="s">
        <v>28</v>
      </c>
      <c r="I179" s="1851" t="s">
        <v>898</v>
      </c>
    </row>
    <row customHeight="1" ht="11.25">
      <c r="A180" s="1851" t="s">
        <v>2251</v>
      </c>
      <c r="B180" s="1851" t="s">
        <v>16</v>
      </c>
      <c r="C180" s="1851" t="s">
        <v>2848</v>
      </c>
      <c r="D180" s="1851" t="s">
        <v>2849</v>
      </c>
      <c r="E180" s="1851" t="s">
        <v>2850</v>
      </c>
      <c r="F180" s="1851" t="s">
        <v>2851</v>
      </c>
      <c r="G180" s="1851" t="s">
        <v>2852</v>
      </c>
      <c r="H180" s="1851" t="s">
        <v>28</v>
      </c>
      <c r="I180" s="1851" t="s">
        <v>898</v>
      </c>
    </row>
    <row customHeight="1" ht="11.25">
      <c r="A181" s="1851" t="s">
        <v>2251</v>
      </c>
      <c r="B181" s="1851" t="s">
        <v>16</v>
      </c>
      <c r="C181" s="1851" t="s">
        <v>2252</v>
      </c>
      <c r="D181" s="1851" t="s">
        <v>2253</v>
      </c>
      <c r="E181" s="1851" t="s">
        <v>2254</v>
      </c>
      <c r="F181" s="1851" t="s">
        <v>52</v>
      </c>
      <c r="G181" s="1851" t="s">
        <v>2255</v>
      </c>
      <c r="H181" s="1851" t="s">
        <v>28</v>
      </c>
      <c r="I181" s="1851" t="s">
        <v>858</v>
      </c>
    </row>
    <row customHeight="1" ht="11.25">
      <c r="A182" s="1851" t="s">
        <v>2251</v>
      </c>
      <c r="B182" s="1851" t="s">
        <v>16</v>
      </c>
      <c r="C182" s="1851" t="s">
        <v>2256</v>
      </c>
      <c r="D182" s="1851" t="s">
        <v>2257</v>
      </c>
      <c r="E182" s="1851" t="s">
        <v>2258</v>
      </c>
      <c r="F182" s="1851" t="s">
        <v>2259</v>
      </c>
      <c r="G182" s="1851" t="s">
        <v>2260</v>
      </c>
      <c r="H182" s="1851" t="s">
        <v>28</v>
      </c>
      <c r="I182" s="1851" t="s">
        <v>858</v>
      </c>
    </row>
    <row customHeight="1" ht="11.25">
      <c r="A183" s="1851" t="s">
        <v>2251</v>
      </c>
      <c r="B183" s="1851" t="s">
        <v>16</v>
      </c>
      <c r="C183" s="1851" t="s">
        <v>2261</v>
      </c>
      <c r="D183" s="1851" t="s">
        <v>2262</v>
      </c>
      <c r="E183" s="1851" t="s">
        <v>2263</v>
      </c>
      <c r="F183" s="1851" t="s">
        <v>2264</v>
      </c>
      <c r="G183" s="1851" t="s">
        <v>28</v>
      </c>
      <c r="H183" s="1851" t="s">
        <v>28</v>
      </c>
      <c r="I183" s="1851" t="s">
        <v>858</v>
      </c>
    </row>
    <row customHeight="1" ht="11.25">
      <c r="A184" s="1851" t="s">
        <v>2251</v>
      </c>
      <c r="B184" s="1851" t="s">
        <v>16</v>
      </c>
      <c r="C184" s="1851" t="s">
        <v>2856</v>
      </c>
      <c r="D184" s="1851" t="s">
        <v>2857</v>
      </c>
      <c r="E184" s="1851" t="s">
        <v>2858</v>
      </c>
      <c r="F184" s="1851" t="s">
        <v>52</v>
      </c>
      <c r="G184" s="1851" t="s">
        <v>2859</v>
      </c>
      <c r="H184" s="1851" t="s">
        <v>28</v>
      </c>
      <c r="I184" s="1851" t="s">
        <v>858</v>
      </c>
    </row>
    <row customHeight="1" ht="11.25">
      <c r="A185" s="1851" t="s">
        <v>2251</v>
      </c>
      <c r="B185" s="1851" t="s">
        <v>16</v>
      </c>
      <c r="C185" s="1851" t="s">
        <v>2860</v>
      </c>
      <c r="D185" s="1851" t="s">
        <v>2861</v>
      </c>
      <c r="E185" s="1851" t="s">
        <v>2862</v>
      </c>
      <c r="F185" s="1851" t="s">
        <v>2627</v>
      </c>
      <c r="G185" s="1851" t="s">
        <v>28</v>
      </c>
      <c r="H185" s="1851" t="s">
        <v>28</v>
      </c>
      <c r="I185" s="1851" t="s">
        <v>858</v>
      </c>
    </row>
    <row customHeight="1" ht="11.25">
      <c r="A186" s="1851" t="s">
        <v>2251</v>
      </c>
      <c r="B186" s="1851" t="s">
        <v>16</v>
      </c>
      <c r="C186" s="1851" t="s">
        <v>2268</v>
      </c>
      <c r="D186" s="1851" t="s">
        <v>2269</v>
      </c>
      <c r="E186" s="1851" t="s">
        <v>2270</v>
      </c>
      <c r="F186" s="1851" t="s">
        <v>52</v>
      </c>
      <c r="G186" s="1851" t="s">
        <v>2271</v>
      </c>
      <c r="H186" s="1851" t="s">
        <v>28</v>
      </c>
      <c r="I186" s="1851" t="s">
        <v>858</v>
      </c>
    </row>
    <row customHeight="1" ht="11.25">
      <c r="A187" s="1851" t="s">
        <v>2251</v>
      </c>
      <c r="B187" s="1851" t="s">
        <v>16</v>
      </c>
      <c r="C187" s="1851" t="s">
        <v>2272</v>
      </c>
      <c r="D187" s="1851" t="s">
        <v>2273</v>
      </c>
      <c r="E187" s="1851" t="s">
        <v>2274</v>
      </c>
      <c r="F187" s="1851" t="s">
        <v>52</v>
      </c>
      <c r="G187" s="1851" t="s">
        <v>2275</v>
      </c>
      <c r="H187" s="1851" t="s">
        <v>28</v>
      </c>
      <c r="I187" s="1851" t="s">
        <v>858</v>
      </c>
    </row>
    <row customHeight="1" ht="11.25">
      <c r="A188" s="1851" t="s">
        <v>2251</v>
      </c>
      <c r="B188" s="1851" t="s">
        <v>16</v>
      </c>
      <c r="C188" s="1851" t="s">
        <v>2863</v>
      </c>
      <c r="D188" s="1851" t="s">
        <v>2864</v>
      </c>
      <c r="E188" s="1851" t="s">
        <v>2865</v>
      </c>
      <c r="F188" s="1851" t="s">
        <v>52</v>
      </c>
      <c r="G188" s="1851" t="s">
        <v>2866</v>
      </c>
      <c r="H188" s="1851" t="s">
        <v>28</v>
      </c>
      <c r="I188" s="1851" t="s">
        <v>858</v>
      </c>
    </row>
    <row customHeight="1" ht="11.25">
      <c r="A189" s="1851" t="s">
        <v>2251</v>
      </c>
      <c r="B189" s="1851" t="s">
        <v>16</v>
      </c>
      <c r="C189" s="1851" t="s">
        <v>2867</v>
      </c>
      <c r="D189" s="1851" t="s">
        <v>2868</v>
      </c>
      <c r="E189" s="1851" t="s">
        <v>2869</v>
      </c>
      <c r="F189" s="1851" t="s">
        <v>52</v>
      </c>
      <c r="G189" s="1851" t="s">
        <v>2870</v>
      </c>
      <c r="H189" s="1851" t="s">
        <v>28</v>
      </c>
      <c r="I189" s="1851" t="s">
        <v>858</v>
      </c>
    </row>
    <row customHeight="1" ht="11.25">
      <c r="A190" s="1851" t="s">
        <v>2251</v>
      </c>
      <c r="B190" s="1851" t="s">
        <v>16</v>
      </c>
      <c r="C190" s="1851" t="s">
        <v>2296</v>
      </c>
      <c r="D190" s="1851" t="s">
        <v>2297</v>
      </c>
      <c r="E190" s="1851" t="s">
        <v>2298</v>
      </c>
      <c r="F190" s="1851" t="s">
        <v>2299</v>
      </c>
      <c r="G190" s="1851" t="s">
        <v>2300</v>
      </c>
      <c r="H190" s="1851" t="s">
        <v>28</v>
      </c>
      <c r="I190" s="1851" t="s">
        <v>858</v>
      </c>
    </row>
    <row customHeight="1" ht="11.25">
      <c r="A191" s="1851" t="s">
        <v>2251</v>
      </c>
      <c r="B191" s="1851" t="s">
        <v>16</v>
      </c>
      <c r="C191" s="1851" t="s">
        <v>2871</v>
      </c>
      <c r="D191" s="1851" t="s">
        <v>2872</v>
      </c>
      <c r="E191" s="1851" t="s">
        <v>2873</v>
      </c>
      <c r="F191" s="1851" t="s">
        <v>2805</v>
      </c>
      <c r="G191" s="1851" t="s">
        <v>28</v>
      </c>
      <c r="H191" s="1851" t="s">
        <v>28</v>
      </c>
      <c r="I191" s="1851" t="s">
        <v>858</v>
      </c>
    </row>
    <row customHeight="1" ht="11.25">
      <c r="A192" s="1851" t="s">
        <v>2251</v>
      </c>
      <c r="B192" s="1851" t="s">
        <v>16</v>
      </c>
      <c r="C192" s="1851" t="s">
        <v>2874</v>
      </c>
      <c r="D192" s="1851" t="s">
        <v>2875</v>
      </c>
      <c r="E192" s="1851" t="s">
        <v>2876</v>
      </c>
      <c r="F192" s="1851" t="s">
        <v>2472</v>
      </c>
      <c r="G192" s="1851" t="s">
        <v>28</v>
      </c>
      <c r="H192" s="1851" t="s">
        <v>28</v>
      </c>
      <c r="I192" s="1851" t="s">
        <v>858</v>
      </c>
    </row>
    <row customHeight="1" ht="11.25">
      <c r="A193" s="1851" t="s">
        <v>2251</v>
      </c>
      <c r="B193" s="1851" t="s">
        <v>16</v>
      </c>
      <c r="C193" s="1851" t="s">
        <v>28</v>
      </c>
      <c r="D193" s="1851" t="s">
        <v>2317</v>
      </c>
      <c r="E193" s="1851" t="s">
        <v>2318</v>
      </c>
      <c r="F193" s="1851" t="s">
        <v>52</v>
      </c>
      <c r="G193" s="1851" t="s">
        <v>28</v>
      </c>
      <c r="H193" s="1851" t="s">
        <v>28</v>
      </c>
      <c r="I193" s="1851" t="s">
        <v>858</v>
      </c>
    </row>
    <row customHeight="1" ht="11.25">
      <c r="A194" s="1851" t="s">
        <v>2251</v>
      </c>
      <c r="B194" s="1851" t="s">
        <v>16</v>
      </c>
      <c r="C194" s="1851" t="s">
        <v>2319</v>
      </c>
      <c r="D194" s="1851" t="s">
        <v>2320</v>
      </c>
      <c r="E194" s="1851" t="s">
        <v>2321</v>
      </c>
      <c r="F194" s="1851" t="s">
        <v>2322</v>
      </c>
      <c r="G194" s="1851" t="s">
        <v>2323</v>
      </c>
      <c r="H194" s="1851" t="s">
        <v>28</v>
      </c>
      <c r="I194" s="1851" t="s">
        <v>858</v>
      </c>
    </row>
    <row customHeight="1" ht="11.25">
      <c r="A195" s="1851" t="s">
        <v>2251</v>
      </c>
      <c r="B195" s="1851" t="s">
        <v>16</v>
      </c>
      <c r="C195" s="1851" t="s">
        <v>2333</v>
      </c>
      <c r="D195" s="1851" t="s">
        <v>2334</v>
      </c>
      <c r="E195" s="1851" t="s">
        <v>2335</v>
      </c>
      <c r="F195" s="1851" t="s">
        <v>580</v>
      </c>
      <c r="G195" s="1851" t="s">
        <v>28</v>
      </c>
      <c r="H195" s="1851" t="s">
        <v>28</v>
      </c>
      <c r="I195" s="1851" t="s">
        <v>858</v>
      </c>
    </row>
    <row customHeight="1" ht="11.25">
      <c r="A196" s="1851" t="s">
        <v>2251</v>
      </c>
      <c r="B196" s="1851" t="s">
        <v>16</v>
      </c>
      <c r="C196" s="1851" t="s">
        <v>2877</v>
      </c>
      <c r="D196" s="1851" t="s">
        <v>2878</v>
      </c>
      <c r="E196" s="1851" t="s">
        <v>2879</v>
      </c>
      <c r="F196" s="1851" t="s">
        <v>580</v>
      </c>
      <c r="G196" s="1851" t="s">
        <v>28</v>
      </c>
      <c r="H196" s="1851" t="s">
        <v>28</v>
      </c>
      <c r="I196" s="1851" t="s">
        <v>858</v>
      </c>
    </row>
    <row customHeight="1" ht="11.25">
      <c r="A197" s="1851" t="s">
        <v>2251</v>
      </c>
      <c r="B197" s="1851" t="s">
        <v>16</v>
      </c>
      <c r="C197" s="1851" t="s">
        <v>2880</v>
      </c>
      <c r="D197" s="1851" t="s">
        <v>2881</v>
      </c>
      <c r="E197" s="1851" t="s">
        <v>2882</v>
      </c>
      <c r="F197" s="1851" t="s">
        <v>580</v>
      </c>
      <c r="G197" s="1851" t="s">
        <v>28</v>
      </c>
      <c r="H197" s="1851" t="s">
        <v>28</v>
      </c>
      <c r="I197" s="1851" t="s">
        <v>858</v>
      </c>
    </row>
    <row customHeight="1" ht="11.25">
      <c r="A198" s="1851" t="s">
        <v>2251</v>
      </c>
      <c r="B198" s="1851" t="s">
        <v>16</v>
      </c>
      <c r="C198" s="1851" t="s">
        <v>2346</v>
      </c>
      <c r="D198" s="1851" t="s">
        <v>2347</v>
      </c>
      <c r="E198" s="1851" t="s">
        <v>2348</v>
      </c>
      <c r="F198" s="1851" t="s">
        <v>52</v>
      </c>
      <c r="G198" s="1851" t="s">
        <v>2349</v>
      </c>
      <c r="H198" s="1851" t="s">
        <v>28</v>
      </c>
      <c r="I198" s="1851" t="s">
        <v>858</v>
      </c>
    </row>
    <row customHeight="1" ht="11.25">
      <c r="A199" s="1851" t="s">
        <v>2251</v>
      </c>
      <c r="B199" s="1851" t="s">
        <v>16</v>
      </c>
      <c r="C199" s="1851" t="s">
        <v>2350</v>
      </c>
      <c r="D199" s="1851" t="s">
        <v>2351</v>
      </c>
      <c r="E199" s="1851" t="s">
        <v>2348</v>
      </c>
      <c r="F199" s="1851" t="s">
        <v>2352</v>
      </c>
      <c r="G199" s="1851" t="s">
        <v>2353</v>
      </c>
      <c r="H199" s="1851" t="s">
        <v>28</v>
      </c>
      <c r="I199" s="1851" t="s">
        <v>858</v>
      </c>
    </row>
    <row customHeight="1" ht="11.25">
      <c r="A200" s="1851" t="s">
        <v>2251</v>
      </c>
      <c r="B200" s="1851" t="s">
        <v>16</v>
      </c>
      <c r="C200" s="1851" t="s">
        <v>2883</v>
      </c>
      <c r="D200" s="1851" t="s">
        <v>2884</v>
      </c>
      <c r="E200" s="1851" t="s">
        <v>2885</v>
      </c>
      <c r="F200" s="1851" t="s">
        <v>2294</v>
      </c>
      <c r="G200" s="1851" t="s">
        <v>28</v>
      </c>
      <c r="H200" s="1851" t="s">
        <v>28</v>
      </c>
      <c r="I200" s="1851" t="s">
        <v>858</v>
      </c>
    </row>
    <row customHeight="1" ht="11.25">
      <c r="A201" s="1851" t="s">
        <v>2251</v>
      </c>
      <c r="B201" s="1851" t="s">
        <v>16</v>
      </c>
      <c r="C201" s="1851" t="s">
        <v>2354</v>
      </c>
      <c r="D201" s="1851" t="s">
        <v>2355</v>
      </c>
      <c r="E201" s="1851" t="s">
        <v>2356</v>
      </c>
      <c r="F201" s="1851" t="s">
        <v>2357</v>
      </c>
      <c r="G201" s="1851" t="s">
        <v>2358</v>
      </c>
      <c r="H201" s="1851" t="s">
        <v>28</v>
      </c>
      <c r="I201" s="1851" t="s">
        <v>858</v>
      </c>
    </row>
    <row customHeight="1" ht="11.25">
      <c r="A202" s="1851" t="s">
        <v>2251</v>
      </c>
      <c r="B202" s="1851" t="s">
        <v>16</v>
      </c>
      <c r="C202" s="1851" t="s">
        <v>2359</v>
      </c>
      <c r="D202" s="1851" t="s">
        <v>2360</v>
      </c>
      <c r="E202" s="1851" t="s">
        <v>2356</v>
      </c>
      <c r="F202" s="1851" t="s">
        <v>2361</v>
      </c>
      <c r="G202" s="1851" t="s">
        <v>2358</v>
      </c>
      <c r="H202" s="1851" t="s">
        <v>28</v>
      </c>
      <c r="I202" s="1851" t="s">
        <v>858</v>
      </c>
    </row>
    <row customHeight="1" ht="11.25">
      <c r="A203" s="1851" t="s">
        <v>2251</v>
      </c>
      <c r="B203" s="1851" t="s">
        <v>16</v>
      </c>
      <c r="C203" s="1851" t="s">
        <v>2362</v>
      </c>
      <c r="D203" s="1851" t="s">
        <v>2363</v>
      </c>
      <c r="E203" s="1851" t="s">
        <v>2356</v>
      </c>
      <c r="F203" s="1851" t="s">
        <v>2364</v>
      </c>
      <c r="G203" s="1851" t="s">
        <v>2358</v>
      </c>
      <c r="H203" s="1851" t="s">
        <v>28</v>
      </c>
      <c r="I203" s="1851" t="s">
        <v>858</v>
      </c>
    </row>
    <row customHeight="1" ht="11.25">
      <c r="A204" s="1851" t="s">
        <v>2251</v>
      </c>
      <c r="B204" s="1851" t="s">
        <v>16</v>
      </c>
      <c r="C204" s="1851" t="s">
        <v>2886</v>
      </c>
      <c r="D204" s="1851" t="s">
        <v>2887</v>
      </c>
      <c r="E204" s="1851" t="s">
        <v>2888</v>
      </c>
      <c r="F204" s="1851" t="s">
        <v>2889</v>
      </c>
      <c r="G204" s="1851" t="s">
        <v>2890</v>
      </c>
      <c r="H204" s="1851" t="s">
        <v>28</v>
      </c>
      <c r="I204" s="1851" t="s">
        <v>858</v>
      </c>
    </row>
    <row customHeight="1" ht="11.25">
      <c r="A205" s="1851" t="s">
        <v>2251</v>
      </c>
      <c r="B205" s="1851" t="s">
        <v>16</v>
      </c>
      <c r="C205" s="1851" t="s">
        <v>2891</v>
      </c>
      <c r="D205" s="1851" t="s">
        <v>2892</v>
      </c>
      <c r="E205" s="1851" t="s">
        <v>2893</v>
      </c>
      <c r="F205" s="1851" t="s">
        <v>2373</v>
      </c>
      <c r="G205" s="1851" t="s">
        <v>2894</v>
      </c>
      <c r="H205" s="1851" t="s">
        <v>28</v>
      </c>
      <c r="I205" s="1851" t="s">
        <v>858</v>
      </c>
    </row>
    <row customHeight="1" ht="11.25">
      <c r="A206" s="1851" t="s">
        <v>2251</v>
      </c>
      <c r="B206" s="1851" t="s">
        <v>16</v>
      </c>
      <c r="C206" s="1851" t="s">
        <v>2375</v>
      </c>
      <c r="D206" s="1851" t="s">
        <v>2376</v>
      </c>
      <c r="E206" s="1851" t="s">
        <v>2377</v>
      </c>
      <c r="F206" s="1851" t="s">
        <v>2373</v>
      </c>
      <c r="G206" s="1851" t="s">
        <v>2378</v>
      </c>
      <c r="H206" s="1851" t="s">
        <v>28</v>
      </c>
      <c r="I206" s="1851" t="s">
        <v>858</v>
      </c>
    </row>
    <row customHeight="1" ht="11.25">
      <c r="A207" s="1851" t="s">
        <v>2251</v>
      </c>
      <c r="B207" s="1851" t="s">
        <v>16</v>
      </c>
      <c r="C207" s="1851" t="s">
        <v>2379</v>
      </c>
      <c r="D207" s="1851" t="s">
        <v>2380</v>
      </c>
      <c r="E207" s="1851" t="s">
        <v>2381</v>
      </c>
      <c r="F207" s="1851" t="s">
        <v>2382</v>
      </c>
      <c r="G207" s="1851" t="s">
        <v>2383</v>
      </c>
      <c r="H207" s="1851" t="s">
        <v>28</v>
      </c>
      <c r="I207" s="1851" t="s">
        <v>858</v>
      </c>
    </row>
    <row customHeight="1" ht="11.25">
      <c r="A208" s="1851" t="s">
        <v>2251</v>
      </c>
      <c r="B208" s="1851" t="s">
        <v>16</v>
      </c>
      <c r="C208" s="1851" t="s">
        <v>2389</v>
      </c>
      <c r="D208" s="1851" t="s">
        <v>2390</v>
      </c>
      <c r="E208" s="1851" t="s">
        <v>2391</v>
      </c>
      <c r="F208" s="1851" t="s">
        <v>2373</v>
      </c>
      <c r="G208" s="1851" t="s">
        <v>2392</v>
      </c>
      <c r="H208" s="1851" t="s">
        <v>28</v>
      </c>
      <c r="I208" s="1851" t="s">
        <v>858</v>
      </c>
    </row>
    <row customHeight="1" ht="11.25">
      <c r="A209" s="1851" t="s">
        <v>2251</v>
      </c>
      <c r="B209" s="1851" t="s">
        <v>16</v>
      </c>
      <c r="C209" s="1851" t="s">
        <v>2393</v>
      </c>
      <c r="D209" s="1851" t="s">
        <v>2394</v>
      </c>
      <c r="E209" s="1851" t="s">
        <v>2395</v>
      </c>
      <c r="F209" s="1851" t="s">
        <v>2396</v>
      </c>
      <c r="G209" s="1851" t="s">
        <v>2397</v>
      </c>
      <c r="H209" s="1851" t="s">
        <v>28</v>
      </c>
      <c r="I209" s="1851" t="s">
        <v>858</v>
      </c>
    </row>
    <row customHeight="1" ht="11.25">
      <c r="A210" s="1851" t="s">
        <v>2251</v>
      </c>
      <c r="B210" s="1851" t="s">
        <v>16</v>
      </c>
      <c r="C210" s="1851" t="s">
        <v>2402</v>
      </c>
      <c r="D210" s="1851" t="s">
        <v>2403</v>
      </c>
      <c r="E210" s="1851" t="s">
        <v>2404</v>
      </c>
      <c r="F210" s="1851" t="s">
        <v>2405</v>
      </c>
      <c r="G210" s="1851" t="s">
        <v>2406</v>
      </c>
      <c r="H210" s="1851" t="s">
        <v>28</v>
      </c>
      <c r="I210" s="1851" t="s">
        <v>858</v>
      </c>
    </row>
    <row customHeight="1" ht="11.25">
      <c r="A211" s="1851" t="s">
        <v>2251</v>
      </c>
      <c r="B211" s="1851" t="s">
        <v>16</v>
      </c>
      <c r="C211" s="1851" t="s">
        <v>2895</v>
      </c>
      <c r="D211" s="1851" t="s">
        <v>2896</v>
      </c>
      <c r="E211" s="1851" t="s">
        <v>2897</v>
      </c>
      <c r="F211" s="1851" t="s">
        <v>2368</v>
      </c>
      <c r="G211" s="1851" t="s">
        <v>2898</v>
      </c>
      <c r="H211" s="1851" t="s">
        <v>28</v>
      </c>
      <c r="I211" s="1851" t="s">
        <v>858</v>
      </c>
    </row>
    <row customHeight="1" ht="11.25">
      <c r="A212" s="1851" t="s">
        <v>2251</v>
      </c>
      <c r="B212" s="1851" t="s">
        <v>16</v>
      </c>
      <c r="C212" s="1851" t="s">
        <v>2899</v>
      </c>
      <c r="D212" s="1851" t="s">
        <v>2900</v>
      </c>
      <c r="E212" s="1851" t="s">
        <v>2901</v>
      </c>
      <c r="F212" s="1851" t="s">
        <v>2294</v>
      </c>
      <c r="G212" s="1851" t="s">
        <v>2902</v>
      </c>
      <c r="H212" s="1851" t="s">
        <v>28</v>
      </c>
      <c r="I212" s="1851" t="s">
        <v>858</v>
      </c>
    </row>
    <row customHeight="1" ht="11.25">
      <c r="A213" s="1851" t="s">
        <v>2251</v>
      </c>
      <c r="B213" s="1851" t="s">
        <v>16</v>
      </c>
      <c r="C213" s="1851" t="s">
        <v>2416</v>
      </c>
      <c r="D213" s="1851" t="s">
        <v>2417</v>
      </c>
      <c r="E213" s="1851" t="s">
        <v>2418</v>
      </c>
      <c r="F213" s="1851" t="s">
        <v>2294</v>
      </c>
      <c r="G213" s="1851" t="s">
        <v>2419</v>
      </c>
      <c r="H213" s="1851" t="s">
        <v>28</v>
      </c>
      <c r="I213" s="1851" t="s">
        <v>858</v>
      </c>
    </row>
    <row customHeight="1" ht="11.25">
      <c r="A214" s="1851" t="s">
        <v>2251</v>
      </c>
      <c r="B214" s="1851" t="s">
        <v>16</v>
      </c>
      <c r="C214" s="1851" t="s">
        <v>2420</v>
      </c>
      <c r="D214" s="1851" t="s">
        <v>2421</v>
      </c>
      <c r="E214" s="1851" t="s">
        <v>2422</v>
      </c>
      <c r="F214" s="1851" t="s">
        <v>2294</v>
      </c>
      <c r="G214" s="1851" t="s">
        <v>2423</v>
      </c>
      <c r="H214" s="1851" t="s">
        <v>28</v>
      </c>
      <c r="I214" s="1851" t="s">
        <v>858</v>
      </c>
    </row>
    <row customHeight="1" ht="11.25">
      <c r="A215" s="1851" t="s">
        <v>2251</v>
      </c>
      <c r="B215" s="1851" t="s">
        <v>16</v>
      </c>
      <c r="C215" s="1851" t="s">
        <v>2424</v>
      </c>
      <c r="D215" s="1851" t="s">
        <v>2425</v>
      </c>
      <c r="E215" s="1851" t="s">
        <v>2426</v>
      </c>
      <c r="F215" s="1851" t="s">
        <v>2294</v>
      </c>
      <c r="G215" s="1851" t="s">
        <v>2427</v>
      </c>
      <c r="H215" s="1851" t="s">
        <v>28</v>
      </c>
      <c r="I215" s="1851" t="s">
        <v>858</v>
      </c>
    </row>
    <row customHeight="1" ht="11.25">
      <c r="A216" s="1851" t="s">
        <v>2251</v>
      </c>
      <c r="B216" s="1851" t="s">
        <v>16</v>
      </c>
      <c r="C216" s="1851" t="s">
        <v>2903</v>
      </c>
      <c r="D216" s="1851" t="s">
        <v>2433</v>
      </c>
      <c r="E216" s="1851" t="s">
        <v>2904</v>
      </c>
      <c r="F216" s="1851" t="s">
        <v>2905</v>
      </c>
      <c r="G216" s="1851" t="s">
        <v>28</v>
      </c>
      <c r="H216" s="1851" t="s">
        <v>28</v>
      </c>
      <c r="I216" s="1851" t="s">
        <v>858</v>
      </c>
    </row>
    <row customHeight="1" ht="11.25">
      <c r="A217" s="1851" t="s">
        <v>2251</v>
      </c>
      <c r="B217" s="1851" t="s">
        <v>16</v>
      </c>
      <c r="C217" s="1851" t="s">
        <v>2432</v>
      </c>
      <c r="D217" s="1851" t="s">
        <v>2433</v>
      </c>
      <c r="E217" s="1851" t="s">
        <v>2434</v>
      </c>
      <c r="F217" s="1851" t="s">
        <v>2435</v>
      </c>
      <c r="G217" s="1851" t="s">
        <v>2436</v>
      </c>
      <c r="H217" s="1851" t="s">
        <v>28</v>
      </c>
      <c r="I217" s="1851" t="s">
        <v>858</v>
      </c>
    </row>
    <row customHeight="1" ht="11.25">
      <c r="A218" s="1851" t="s">
        <v>2251</v>
      </c>
      <c r="B218" s="1851" t="s">
        <v>16</v>
      </c>
      <c r="C218" s="1851" t="s">
        <v>2906</v>
      </c>
      <c r="D218" s="1851" t="s">
        <v>2907</v>
      </c>
      <c r="E218" s="1851" t="s">
        <v>2908</v>
      </c>
      <c r="F218" s="1851" t="s">
        <v>2405</v>
      </c>
      <c r="G218" s="1851" t="s">
        <v>2909</v>
      </c>
      <c r="H218" s="1851" t="s">
        <v>28</v>
      </c>
      <c r="I218" s="1851" t="s">
        <v>858</v>
      </c>
    </row>
    <row customHeight="1" ht="11.25">
      <c r="A219" s="1851" t="s">
        <v>2251</v>
      </c>
      <c r="B219" s="1851" t="s">
        <v>16</v>
      </c>
      <c r="C219" s="1851" t="s">
        <v>2910</v>
      </c>
      <c r="D219" s="1851" t="s">
        <v>2911</v>
      </c>
      <c r="E219" s="1851" t="s">
        <v>2912</v>
      </c>
      <c r="F219" s="1851" t="s">
        <v>2599</v>
      </c>
      <c r="G219" s="1851" t="s">
        <v>28</v>
      </c>
      <c r="H219" s="1851" t="s">
        <v>2464</v>
      </c>
      <c r="I219" s="1851" t="s">
        <v>858</v>
      </c>
    </row>
    <row customHeight="1" ht="11.25">
      <c r="A220" s="1851" t="s">
        <v>2251</v>
      </c>
      <c r="B220" s="1851" t="s">
        <v>16</v>
      </c>
      <c r="C220" s="1851" t="s">
        <v>2913</v>
      </c>
      <c r="D220" s="1851" t="s">
        <v>2914</v>
      </c>
      <c r="E220" s="1851" t="s">
        <v>2915</v>
      </c>
      <c r="F220" s="1851" t="s">
        <v>2487</v>
      </c>
      <c r="G220" s="1851" t="s">
        <v>28</v>
      </c>
      <c r="H220" s="1851" t="s">
        <v>2916</v>
      </c>
      <c r="I220" s="1851" t="s">
        <v>858</v>
      </c>
    </row>
    <row customHeight="1" ht="11.25">
      <c r="A221" s="1851" t="s">
        <v>2251</v>
      </c>
      <c r="B221" s="1851" t="s">
        <v>16</v>
      </c>
      <c r="C221" s="1851" t="s">
        <v>2917</v>
      </c>
      <c r="D221" s="1851" t="s">
        <v>2918</v>
      </c>
      <c r="E221" s="1851" t="s">
        <v>2919</v>
      </c>
      <c r="F221" s="1851" t="s">
        <v>2599</v>
      </c>
      <c r="G221" s="1851" t="s">
        <v>2920</v>
      </c>
      <c r="H221" s="1851" t="s">
        <v>2921</v>
      </c>
      <c r="I221" s="1851" t="s">
        <v>858</v>
      </c>
    </row>
    <row customHeight="1" ht="11.25">
      <c r="A222" s="1851" t="s">
        <v>2251</v>
      </c>
      <c r="B222" s="1851" t="s">
        <v>16</v>
      </c>
      <c r="C222" s="1851" t="s">
        <v>2447</v>
      </c>
      <c r="D222" s="1851" t="s">
        <v>2448</v>
      </c>
      <c r="E222" s="1851" t="s">
        <v>2449</v>
      </c>
      <c r="F222" s="1851" t="s">
        <v>2450</v>
      </c>
      <c r="G222" s="1851" t="s">
        <v>28</v>
      </c>
      <c r="H222" s="1851" t="s">
        <v>2369</v>
      </c>
      <c r="I222" s="1851" t="s">
        <v>858</v>
      </c>
    </row>
    <row customHeight="1" ht="11.25">
      <c r="A223" s="1851" t="s">
        <v>2251</v>
      </c>
      <c r="B223" s="1851" t="s">
        <v>16</v>
      </c>
      <c r="C223" s="1851" t="s">
        <v>2922</v>
      </c>
      <c r="D223" s="1851" t="s">
        <v>2923</v>
      </c>
      <c r="E223" s="1851" t="s">
        <v>2924</v>
      </c>
      <c r="F223" s="1851" t="s">
        <v>2368</v>
      </c>
      <c r="G223" s="1851" t="s">
        <v>28</v>
      </c>
      <c r="H223" s="1851" t="s">
        <v>28</v>
      </c>
      <c r="I223" s="1851" t="s">
        <v>858</v>
      </c>
    </row>
    <row customHeight="1" ht="11.25">
      <c r="A224" s="1851" t="s">
        <v>2251</v>
      </c>
      <c r="B224" s="1851" t="s">
        <v>16</v>
      </c>
      <c r="C224" s="1851" t="s">
        <v>2451</v>
      </c>
      <c r="D224" s="1851" t="s">
        <v>2452</v>
      </c>
      <c r="E224" s="1851" t="s">
        <v>2453</v>
      </c>
      <c r="F224" s="1851" t="s">
        <v>2454</v>
      </c>
      <c r="G224" s="1851" t="s">
        <v>2455</v>
      </c>
      <c r="H224" s="1851" t="s">
        <v>28</v>
      </c>
      <c r="I224" s="1851" t="s">
        <v>858</v>
      </c>
    </row>
    <row customHeight="1" ht="11.25">
      <c r="A225" s="1851" t="s">
        <v>2251</v>
      </c>
      <c r="B225" s="1851" t="s">
        <v>16</v>
      </c>
      <c r="C225" s="1851" t="s">
        <v>2456</v>
      </c>
      <c r="D225" s="1851" t="s">
        <v>2457</v>
      </c>
      <c r="E225" s="1851" t="s">
        <v>2458</v>
      </c>
      <c r="F225" s="1851" t="s">
        <v>2459</v>
      </c>
      <c r="G225" s="1851" t="s">
        <v>28</v>
      </c>
      <c r="H225" s="1851" t="s">
        <v>2460</v>
      </c>
      <c r="I225" s="1851" t="s">
        <v>858</v>
      </c>
    </row>
    <row customHeight="1" ht="11.25">
      <c r="A226" s="1851" t="s">
        <v>2251</v>
      </c>
      <c r="B226" s="1851" t="s">
        <v>16</v>
      </c>
      <c r="C226" s="1851" t="s">
        <v>2925</v>
      </c>
      <c r="D226" s="1851" t="s">
        <v>2926</v>
      </c>
      <c r="E226" s="1851" t="s">
        <v>2927</v>
      </c>
      <c r="F226" s="1851" t="s">
        <v>2599</v>
      </c>
      <c r="G226" s="1851" t="s">
        <v>28</v>
      </c>
      <c r="H226" s="1851" t="s">
        <v>28</v>
      </c>
      <c r="I226" s="1851" t="s">
        <v>858</v>
      </c>
    </row>
    <row customHeight="1" ht="11.25">
      <c r="A227" s="1851" t="s">
        <v>2251</v>
      </c>
      <c r="B227" s="1851" t="s">
        <v>16</v>
      </c>
      <c r="C227" s="1851" t="s">
        <v>2928</v>
      </c>
      <c r="D227" s="1851" t="s">
        <v>2929</v>
      </c>
      <c r="E227" s="1851" t="s">
        <v>2930</v>
      </c>
      <c r="F227" s="1851" t="s">
        <v>2931</v>
      </c>
      <c r="G227" s="1851" t="s">
        <v>28</v>
      </c>
      <c r="H227" s="1851" t="s">
        <v>2932</v>
      </c>
      <c r="I227" s="1851" t="s">
        <v>858</v>
      </c>
    </row>
    <row customHeight="1" ht="11.25">
      <c r="A228" s="1851" t="s">
        <v>2251</v>
      </c>
      <c r="B228" s="1851" t="s">
        <v>16</v>
      </c>
      <c r="C228" s="1851" t="s">
        <v>2461</v>
      </c>
      <c r="D228" s="1851" t="s">
        <v>2462</v>
      </c>
      <c r="E228" s="1851" t="s">
        <v>2463</v>
      </c>
      <c r="F228" s="1851" t="s">
        <v>2450</v>
      </c>
      <c r="G228" s="1851" t="s">
        <v>28</v>
      </c>
      <c r="H228" s="1851" t="s">
        <v>2464</v>
      </c>
      <c r="I228" s="1851" t="s">
        <v>858</v>
      </c>
    </row>
    <row customHeight="1" ht="11.25">
      <c r="A229" s="1851" t="s">
        <v>2251</v>
      </c>
      <c r="B229" s="1851" t="s">
        <v>16</v>
      </c>
      <c r="C229" s="1851" t="s">
        <v>2933</v>
      </c>
      <c r="D229" s="1851" t="s">
        <v>2934</v>
      </c>
      <c r="E229" s="1851" t="s">
        <v>2935</v>
      </c>
      <c r="F229" s="1851" t="s">
        <v>2283</v>
      </c>
      <c r="G229" s="1851" t="s">
        <v>2936</v>
      </c>
      <c r="H229" s="1851" t="s">
        <v>28</v>
      </c>
      <c r="I229" s="1851" t="s">
        <v>858</v>
      </c>
    </row>
    <row customHeight="1" ht="11.25">
      <c r="A230" s="1851" t="s">
        <v>2251</v>
      </c>
      <c r="B230" s="1851" t="s">
        <v>16</v>
      </c>
      <c r="C230" s="1851" t="s">
        <v>2937</v>
      </c>
      <c r="D230" s="1851" t="s">
        <v>2938</v>
      </c>
      <c r="E230" s="1851" t="s">
        <v>2939</v>
      </c>
      <c r="F230" s="1851" t="s">
        <v>2373</v>
      </c>
      <c r="G230" s="1851" t="s">
        <v>2940</v>
      </c>
      <c r="H230" s="1851" t="s">
        <v>28</v>
      </c>
      <c r="I230" s="1851" t="s">
        <v>858</v>
      </c>
    </row>
    <row customHeight="1" ht="11.25">
      <c r="A231" s="1851" t="s">
        <v>2251</v>
      </c>
      <c r="B231" s="1851" t="s">
        <v>16</v>
      </c>
      <c r="C231" s="1851" t="s">
        <v>2465</v>
      </c>
      <c r="D231" s="1851" t="s">
        <v>2466</v>
      </c>
      <c r="E231" s="1851" t="s">
        <v>2467</v>
      </c>
      <c r="F231" s="1851" t="s">
        <v>2454</v>
      </c>
      <c r="G231" s="1851" t="s">
        <v>2468</v>
      </c>
      <c r="H231" s="1851" t="s">
        <v>28</v>
      </c>
      <c r="I231" s="1851" t="s">
        <v>858</v>
      </c>
    </row>
    <row customHeight="1" ht="11.25">
      <c r="A232" s="1851" t="s">
        <v>2251</v>
      </c>
      <c r="B232" s="1851" t="s">
        <v>16</v>
      </c>
      <c r="C232" s="1851" t="s">
        <v>2469</v>
      </c>
      <c r="D232" s="1851" t="s">
        <v>2470</v>
      </c>
      <c r="E232" s="1851" t="s">
        <v>2471</v>
      </c>
      <c r="F232" s="1851" t="s">
        <v>2472</v>
      </c>
      <c r="G232" s="1851" t="s">
        <v>28</v>
      </c>
      <c r="H232" s="1851" t="s">
        <v>2473</v>
      </c>
      <c r="I232" s="1851" t="s">
        <v>858</v>
      </c>
    </row>
    <row customHeight="1" ht="11.25">
      <c r="A233" s="1851" t="s">
        <v>2251</v>
      </c>
      <c r="B233" s="1851" t="s">
        <v>16</v>
      </c>
      <c r="C233" s="1851" t="s">
        <v>2474</v>
      </c>
      <c r="D233" s="1851" t="s">
        <v>2475</v>
      </c>
      <c r="E233" s="1851" t="s">
        <v>2476</v>
      </c>
      <c r="F233" s="1851" t="s">
        <v>2477</v>
      </c>
      <c r="G233" s="1851" t="s">
        <v>2478</v>
      </c>
      <c r="H233" s="1851" t="s">
        <v>2479</v>
      </c>
      <c r="I233" s="1851" t="s">
        <v>858</v>
      </c>
    </row>
    <row customHeight="1" ht="11.25">
      <c r="A234" s="1851" t="s">
        <v>2251</v>
      </c>
      <c r="B234" s="1851" t="s">
        <v>16</v>
      </c>
      <c r="C234" s="1851" t="s">
        <v>2941</v>
      </c>
      <c r="D234" s="1851" t="s">
        <v>2942</v>
      </c>
      <c r="E234" s="1851" t="s">
        <v>2943</v>
      </c>
      <c r="F234" s="1851" t="s">
        <v>2487</v>
      </c>
      <c r="G234" s="1851" t="s">
        <v>2944</v>
      </c>
      <c r="H234" s="1851" t="s">
        <v>28</v>
      </c>
      <c r="I234" s="1851" t="s">
        <v>858</v>
      </c>
    </row>
    <row customHeight="1" ht="11.25">
      <c r="A235" s="1851" t="s">
        <v>2251</v>
      </c>
      <c r="B235" s="1851" t="s">
        <v>16</v>
      </c>
      <c r="C235" s="1851" t="s">
        <v>2489</v>
      </c>
      <c r="D235" s="1851" t="s">
        <v>2490</v>
      </c>
      <c r="E235" s="1851" t="s">
        <v>2491</v>
      </c>
      <c r="F235" s="1851" t="s">
        <v>2459</v>
      </c>
      <c r="G235" s="1851" t="s">
        <v>2492</v>
      </c>
      <c r="H235" s="1851" t="s">
        <v>28</v>
      </c>
      <c r="I235" s="1851" t="s">
        <v>858</v>
      </c>
    </row>
    <row customHeight="1" ht="11.25">
      <c r="A236" s="1851" t="s">
        <v>2251</v>
      </c>
      <c r="B236" s="1851" t="s">
        <v>16</v>
      </c>
      <c r="C236" s="1851" t="s">
        <v>2504</v>
      </c>
      <c r="D236" s="1851" t="s">
        <v>2505</v>
      </c>
      <c r="E236" s="1851" t="s">
        <v>2506</v>
      </c>
      <c r="F236" s="1851" t="s">
        <v>2299</v>
      </c>
      <c r="G236" s="1851" t="s">
        <v>2507</v>
      </c>
      <c r="H236" s="1851" t="s">
        <v>28</v>
      </c>
      <c r="I236" s="1851" t="s">
        <v>858</v>
      </c>
    </row>
    <row customHeight="1" ht="11.25">
      <c r="A237" s="1851" t="s">
        <v>2251</v>
      </c>
      <c r="B237" s="1851" t="s">
        <v>16</v>
      </c>
      <c r="C237" s="1851" t="s">
        <v>2945</v>
      </c>
      <c r="D237" s="1851" t="s">
        <v>2946</v>
      </c>
      <c r="E237" s="1851" t="s">
        <v>2947</v>
      </c>
      <c r="F237" s="1851" t="s">
        <v>2283</v>
      </c>
      <c r="G237" s="1851" t="s">
        <v>28</v>
      </c>
      <c r="H237" s="1851" t="s">
        <v>28</v>
      </c>
      <c r="I237" s="1851" t="s">
        <v>858</v>
      </c>
    </row>
    <row customHeight="1" ht="11.25">
      <c r="A238" s="1851" t="s">
        <v>2251</v>
      </c>
      <c r="B238" s="1851" t="s">
        <v>16</v>
      </c>
      <c r="C238" s="1851" t="s">
        <v>2508</v>
      </c>
      <c r="D238" s="1851" t="s">
        <v>2509</v>
      </c>
      <c r="E238" s="1851" t="s">
        <v>2510</v>
      </c>
      <c r="F238" s="1851" t="s">
        <v>2299</v>
      </c>
      <c r="G238" s="1851" t="s">
        <v>2511</v>
      </c>
      <c r="H238" s="1851" t="s">
        <v>28</v>
      </c>
      <c r="I238" s="1851" t="s">
        <v>858</v>
      </c>
    </row>
    <row customHeight="1" ht="11.25">
      <c r="A239" s="1851" t="s">
        <v>2251</v>
      </c>
      <c r="B239" s="1851" t="s">
        <v>16</v>
      </c>
      <c r="C239" s="1851" t="s">
        <v>2948</v>
      </c>
      <c r="D239" s="1851" t="s">
        <v>2949</v>
      </c>
      <c r="E239" s="1851" t="s">
        <v>2950</v>
      </c>
      <c r="F239" s="1851" t="s">
        <v>2659</v>
      </c>
      <c r="G239" s="1851" t="s">
        <v>28</v>
      </c>
      <c r="H239" s="1851" t="s">
        <v>28</v>
      </c>
      <c r="I239" s="1851" t="s">
        <v>858</v>
      </c>
    </row>
    <row customHeight="1" ht="11.25">
      <c r="A240" s="1851" t="s">
        <v>2251</v>
      </c>
      <c r="B240" s="1851" t="s">
        <v>16</v>
      </c>
      <c r="C240" s="1851" t="s">
        <v>2512</v>
      </c>
      <c r="D240" s="1851" t="s">
        <v>2513</v>
      </c>
      <c r="E240" s="1851" t="s">
        <v>2514</v>
      </c>
      <c r="F240" s="1851" t="s">
        <v>2515</v>
      </c>
      <c r="G240" s="1851" t="s">
        <v>2516</v>
      </c>
      <c r="H240" s="1851" t="s">
        <v>28</v>
      </c>
      <c r="I240" s="1851" t="s">
        <v>858</v>
      </c>
    </row>
    <row customHeight="1" ht="11.25">
      <c r="A241" s="1851" t="s">
        <v>2251</v>
      </c>
      <c r="B241" s="1851" t="s">
        <v>16</v>
      </c>
      <c r="C241" s="1851" t="s">
        <v>2951</v>
      </c>
      <c r="D241" s="1851" t="s">
        <v>2952</v>
      </c>
      <c r="E241" s="1851" t="s">
        <v>2953</v>
      </c>
      <c r="F241" s="1851" t="s">
        <v>2405</v>
      </c>
      <c r="G241" s="1851" t="s">
        <v>2954</v>
      </c>
      <c r="H241" s="1851" t="s">
        <v>28</v>
      </c>
      <c r="I241" s="1851" t="s">
        <v>858</v>
      </c>
    </row>
    <row customHeight="1" ht="11.25">
      <c r="A242" s="1851" t="s">
        <v>2251</v>
      </c>
      <c r="B242" s="1851" t="s">
        <v>16</v>
      </c>
      <c r="C242" s="1851" t="s">
        <v>2955</v>
      </c>
      <c r="D242" s="1851" t="s">
        <v>2956</v>
      </c>
      <c r="E242" s="1851" t="s">
        <v>2957</v>
      </c>
      <c r="F242" s="1851" t="s">
        <v>2627</v>
      </c>
      <c r="G242" s="1851" t="s">
        <v>28</v>
      </c>
      <c r="H242" s="1851" t="s">
        <v>28</v>
      </c>
      <c r="I242" s="1851" t="s">
        <v>858</v>
      </c>
    </row>
    <row customHeight="1" ht="11.25">
      <c r="A243" s="1851" t="s">
        <v>2251</v>
      </c>
      <c r="B243" s="1851" t="s">
        <v>16</v>
      </c>
      <c r="C243" s="1851" t="s">
        <v>2958</v>
      </c>
      <c r="D243" s="1851" t="s">
        <v>2959</v>
      </c>
      <c r="E243" s="1851" t="s">
        <v>2960</v>
      </c>
      <c r="F243" s="1851" t="s">
        <v>2405</v>
      </c>
      <c r="G243" s="1851" t="s">
        <v>28</v>
      </c>
      <c r="H243" s="1851" t="s">
        <v>28</v>
      </c>
      <c r="I243" s="1851" t="s">
        <v>858</v>
      </c>
    </row>
    <row customHeight="1" ht="11.25">
      <c r="A244" s="1851" t="s">
        <v>2251</v>
      </c>
      <c r="B244" s="1851" t="s">
        <v>16</v>
      </c>
      <c r="C244" s="1851" t="s">
        <v>2961</v>
      </c>
      <c r="D244" s="1851" t="s">
        <v>2962</v>
      </c>
      <c r="E244" s="1851" t="s">
        <v>2963</v>
      </c>
      <c r="F244" s="1851" t="s">
        <v>2373</v>
      </c>
      <c r="G244" s="1851" t="s">
        <v>2964</v>
      </c>
      <c r="H244" s="1851" t="s">
        <v>28</v>
      </c>
      <c r="I244" s="1851" t="s">
        <v>858</v>
      </c>
    </row>
    <row customHeight="1" ht="11.25">
      <c r="A245" s="1851" t="s">
        <v>2251</v>
      </c>
      <c r="B245" s="1851" t="s">
        <v>16</v>
      </c>
      <c r="C245" s="1851" t="s">
        <v>2965</v>
      </c>
      <c r="D245" s="1851" t="s">
        <v>2962</v>
      </c>
      <c r="E245" s="1851" t="s">
        <v>2966</v>
      </c>
      <c r="F245" s="1851" t="s">
        <v>2532</v>
      </c>
      <c r="G245" s="1851" t="s">
        <v>28</v>
      </c>
      <c r="H245" s="1851" t="s">
        <v>28</v>
      </c>
      <c r="I245" s="1851" t="s">
        <v>858</v>
      </c>
    </row>
    <row customHeight="1" ht="11.25">
      <c r="A246" s="1851" t="s">
        <v>2251</v>
      </c>
      <c r="B246" s="1851" t="s">
        <v>16</v>
      </c>
      <c r="C246" s="1851" t="s">
        <v>2967</v>
      </c>
      <c r="D246" s="1851" t="s">
        <v>2968</v>
      </c>
      <c r="E246" s="1851" t="s">
        <v>2969</v>
      </c>
      <c r="F246" s="1851" t="s">
        <v>2608</v>
      </c>
      <c r="G246" s="1851" t="s">
        <v>28</v>
      </c>
      <c r="H246" s="1851" t="s">
        <v>28</v>
      </c>
      <c r="I246" s="1851" t="s">
        <v>858</v>
      </c>
    </row>
    <row customHeight="1" ht="11.25">
      <c r="A247" s="1851" t="s">
        <v>2251</v>
      </c>
      <c r="B247" s="1851" t="s">
        <v>16</v>
      </c>
      <c r="C247" s="1851" t="s">
        <v>2970</v>
      </c>
      <c r="D247" s="1851" t="s">
        <v>2971</v>
      </c>
      <c r="E247" s="1851" t="s">
        <v>2972</v>
      </c>
      <c r="F247" s="1851" t="s">
        <v>2627</v>
      </c>
      <c r="G247" s="1851" t="s">
        <v>28</v>
      </c>
      <c r="H247" s="1851" t="s">
        <v>28</v>
      </c>
      <c r="I247" s="1851" t="s">
        <v>858</v>
      </c>
    </row>
    <row customHeight="1" ht="11.25">
      <c r="A248" s="1851" t="s">
        <v>2251</v>
      </c>
      <c r="B248" s="1851" t="s">
        <v>16</v>
      </c>
      <c r="C248" s="1851" t="s">
        <v>2973</v>
      </c>
      <c r="D248" s="1851" t="s">
        <v>2974</v>
      </c>
      <c r="E248" s="1851" t="s">
        <v>2975</v>
      </c>
      <c r="F248" s="1851" t="s">
        <v>2294</v>
      </c>
      <c r="G248" s="1851" t="s">
        <v>28</v>
      </c>
      <c r="H248" s="1851" t="s">
        <v>2976</v>
      </c>
      <c r="I248" s="1851" t="s">
        <v>858</v>
      </c>
    </row>
    <row customHeight="1" ht="11.25">
      <c r="A249" s="1851" t="s">
        <v>2251</v>
      </c>
      <c r="B249" s="1851" t="s">
        <v>16</v>
      </c>
      <c r="C249" s="1851" t="s">
        <v>2977</v>
      </c>
      <c r="D249" s="1851" t="s">
        <v>2978</v>
      </c>
      <c r="E249" s="1851" t="s">
        <v>2979</v>
      </c>
      <c r="F249" s="1851" t="s">
        <v>2472</v>
      </c>
      <c r="G249" s="1851" t="s">
        <v>2980</v>
      </c>
      <c r="H249" s="1851" t="s">
        <v>28</v>
      </c>
      <c r="I249" s="1851" t="s">
        <v>858</v>
      </c>
    </row>
    <row customHeight="1" ht="11.25">
      <c r="A250" s="1851" t="s">
        <v>2251</v>
      </c>
      <c r="B250" s="1851" t="s">
        <v>16</v>
      </c>
      <c r="C250" s="1851" t="s">
        <v>2534</v>
      </c>
      <c r="D250" s="1851" t="s">
        <v>2535</v>
      </c>
      <c r="E250" s="1851" t="s">
        <v>2536</v>
      </c>
      <c r="F250" s="1851" t="s">
        <v>2450</v>
      </c>
      <c r="G250" s="1851" t="s">
        <v>2537</v>
      </c>
      <c r="H250" s="1851" t="s">
        <v>28</v>
      </c>
      <c r="I250" s="1851" t="s">
        <v>858</v>
      </c>
    </row>
    <row customHeight="1" ht="11.25">
      <c r="A251" s="1851" t="s">
        <v>2251</v>
      </c>
      <c r="B251" s="1851" t="s">
        <v>16</v>
      </c>
      <c r="C251" s="1851" t="s">
        <v>2538</v>
      </c>
      <c r="D251" s="1851" t="s">
        <v>2539</v>
      </c>
      <c r="E251" s="1851" t="s">
        <v>2540</v>
      </c>
      <c r="F251" s="1851" t="s">
        <v>2450</v>
      </c>
      <c r="G251" s="1851" t="s">
        <v>28</v>
      </c>
      <c r="H251" s="1851" t="s">
        <v>2541</v>
      </c>
      <c r="I251" s="1851" t="s">
        <v>858</v>
      </c>
    </row>
    <row customHeight="1" ht="11.25">
      <c r="A252" s="1851" t="s">
        <v>2251</v>
      </c>
      <c r="B252" s="1851" t="s">
        <v>16</v>
      </c>
      <c r="C252" s="1851" t="s">
        <v>2981</v>
      </c>
      <c r="D252" s="1851" t="s">
        <v>2982</v>
      </c>
      <c r="E252" s="1851" t="s">
        <v>2983</v>
      </c>
      <c r="F252" s="1851" t="s">
        <v>2450</v>
      </c>
      <c r="G252" s="1851" t="s">
        <v>28</v>
      </c>
      <c r="H252" s="1851" t="s">
        <v>28</v>
      </c>
      <c r="I252" s="1851" t="s">
        <v>858</v>
      </c>
    </row>
    <row customHeight="1" ht="11.25">
      <c r="A253" s="1851" t="s">
        <v>2251</v>
      </c>
      <c r="B253" s="1851" t="s">
        <v>16</v>
      </c>
      <c r="C253" s="1851" t="s">
        <v>2549</v>
      </c>
      <c r="D253" s="1851" t="s">
        <v>2550</v>
      </c>
      <c r="E253" s="1851" t="s">
        <v>2551</v>
      </c>
      <c r="F253" s="1851" t="s">
        <v>2477</v>
      </c>
      <c r="G253" s="1851" t="s">
        <v>2552</v>
      </c>
      <c r="H253" s="1851" t="s">
        <v>28</v>
      </c>
      <c r="I253" s="1851" t="s">
        <v>858</v>
      </c>
    </row>
    <row customHeight="1" ht="11.25">
      <c r="A254" s="1851" t="s">
        <v>2251</v>
      </c>
      <c r="B254" s="1851" t="s">
        <v>16</v>
      </c>
      <c r="C254" s="1851" t="s">
        <v>2553</v>
      </c>
      <c r="D254" s="1851" t="s">
        <v>2554</v>
      </c>
      <c r="E254" s="1851" t="s">
        <v>2555</v>
      </c>
      <c r="F254" s="1851" t="s">
        <v>52</v>
      </c>
      <c r="G254" s="1851" t="s">
        <v>2556</v>
      </c>
      <c r="H254" s="1851" t="s">
        <v>2557</v>
      </c>
      <c r="I254" s="1851" t="s">
        <v>858</v>
      </c>
    </row>
    <row customHeight="1" ht="11.25">
      <c r="A255" s="1851" t="s">
        <v>2251</v>
      </c>
      <c r="B255" s="1851" t="s">
        <v>16</v>
      </c>
      <c r="C255" s="1851" t="s">
        <v>2558</v>
      </c>
      <c r="D255" s="1851" t="s">
        <v>2559</v>
      </c>
      <c r="E255" s="1851" t="s">
        <v>2560</v>
      </c>
      <c r="F255" s="1851" t="s">
        <v>2299</v>
      </c>
      <c r="G255" s="1851" t="s">
        <v>2561</v>
      </c>
      <c r="H255" s="1851" t="s">
        <v>28</v>
      </c>
      <c r="I255" s="1851" t="s">
        <v>858</v>
      </c>
    </row>
    <row customHeight="1" ht="11.25">
      <c r="A256" s="1851" t="s">
        <v>2251</v>
      </c>
      <c r="B256" s="1851" t="s">
        <v>16</v>
      </c>
      <c r="C256" s="1851" t="s">
        <v>2562</v>
      </c>
      <c r="D256" s="1851" t="s">
        <v>2563</v>
      </c>
      <c r="E256" s="1851" t="s">
        <v>2564</v>
      </c>
      <c r="F256" s="1851" t="s">
        <v>2450</v>
      </c>
      <c r="G256" s="1851" t="s">
        <v>2565</v>
      </c>
      <c r="H256" s="1851" t="s">
        <v>28</v>
      </c>
      <c r="I256" s="1851" t="s">
        <v>858</v>
      </c>
    </row>
    <row customHeight="1" ht="11.25">
      <c r="A257" s="1851" t="s">
        <v>2251</v>
      </c>
      <c r="B257" s="1851" t="s">
        <v>16</v>
      </c>
      <c r="C257" s="1851" t="s">
        <v>2572</v>
      </c>
      <c r="D257" s="1851" t="s">
        <v>2573</v>
      </c>
      <c r="E257" s="1851" t="s">
        <v>2574</v>
      </c>
      <c r="F257" s="1851" t="s">
        <v>2373</v>
      </c>
      <c r="G257" s="1851" t="s">
        <v>2479</v>
      </c>
      <c r="H257" s="1851" t="s">
        <v>28</v>
      </c>
      <c r="I257" s="1851" t="s">
        <v>858</v>
      </c>
    </row>
    <row customHeight="1" ht="11.25">
      <c r="A258" s="1851" t="s">
        <v>2251</v>
      </c>
      <c r="B258" s="1851" t="s">
        <v>16</v>
      </c>
      <c r="C258" s="1851" t="s">
        <v>2984</v>
      </c>
      <c r="D258" s="1851" t="s">
        <v>2985</v>
      </c>
      <c r="E258" s="1851" t="s">
        <v>2986</v>
      </c>
      <c r="F258" s="1851" t="s">
        <v>2450</v>
      </c>
      <c r="G258" s="1851" t="s">
        <v>28</v>
      </c>
      <c r="H258" s="1851" t="s">
        <v>28</v>
      </c>
      <c r="I258" s="1851" t="s">
        <v>858</v>
      </c>
    </row>
    <row customHeight="1" ht="11.25">
      <c r="A259" s="1851" t="s">
        <v>2251</v>
      </c>
      <c r="B259" s="1851" t="s">
        <v>16</v>
      </c>
      <c r="C259" s="1851" t="s">
        <v>2987</v>
      </c>
      <c r="D259" s="1851" t="s">
        <v>2988</v>
      </c>
      <c r="E259" s="1851" t="s">
        <v>2989</v>
      </c>
      <c r="F259" s="1851" t="s">
        <v>2387</v>
      </c>
      <c r="G259" s="1851" t="s">
        <v>2990</v>
      </c>
      <c r="H259" s="1851" t="s">
        <v>2991</v>
      </c>
      <c r="I259" s="1851" t="s">
        <v>858</v>
      </c>
    </row>
    <row customHeight="1" ht="11.25">
      <c r="A260" s="1851" t="s">
        <v>2251</v>
      </c>
      <c r="B260" s="1851" t="s">
        <v>16</v>
      </c>
      <c r="C260" s="1851" t="s">
        <v>2992</v>
      </c>
      <c r="D260" s="1851" t="s">
        <v>2993</v>
      </c>
      <c r="E260" s="1851" t="s">
        <v>2994</v>
      </c>
      <c r="F260" s="1851" t="s">
        <v>2373</v>
      </c>
      <c r="G260" s="1851" t="s">
        <v>2995</v>
      </c>
      <c r="H260" s="1851" t="s">
        <v>28</v>
      </c>
      <c r="I260" s="1851" t="s">
        <v>858</v>
      </c>
    </row>
    <row customHeight="1" ht="11.25">
      <c r="A261" s="1851" t="s">
        <v>2251</v>
      </c>
      <c r="B261" s="1851" t="s">
        <v>16</v>
      </c>
      <c r="C261" s="1851" t="s">
        <v>2624</v>
      </c>
      <c r="D261" s="1851" t="s">
        <v>2625</v>
      </c>
      <c r="E261" s="1851" t="s">
        <v>2626</v>
      </c>
      <c r="F261" s="1851" t="s">
        <v>2627</v>
      </c>
      <c r="G261" s="1851" t="s">
        <v>2628</v>
      </c>
      <c r="H261" s="1851" t="s">
        <v>28</v>
      </c>
      <c r="I261" s="1851" t="s">
        <v>858</v>
      </c>
    </row>
    <row customHeight="1" ht="11.25">
      <c r="A262" s="1851" t="s">
        <v>2251</v>
      </c>
      <c r="B262" s="1851" t="s">
        <v>16</v>
      </c>
      <c r="C262" s="1851" t="s">
        <v>2632</v>
      </c>
      <c r="D262" s="1851" t="s">
        <v>2633</v>
      </c>
      <c r="E262" s="1851" t="s">
        <v>2634</v>
      </c>
      <c r="F262" s="1851" t="s">
        <v>2450</v>
      </c>
      <c r="G262" s="1851" t="s">
        <v>2635</v>
      </c>
      <c r="H262" s="1851" t="s">
        <v>28</v>
      </c>
      <c r="I262" s="1851" t="s">
        <v>858</v>
      </c>
    </row>
    <row customHeight="1" ht="11.25">
      <c r="A263" s="1851" t="s">
        <v>2251</v>
      </c>
      <c r="B263" s="1851" t="s">
        <v>16</v>
      </c>
      <c r="C263" s="1851" t="s">
        <v>2636</v>
      </c>
      <c r="D263" s="1851" t="s">
        <v>2637</v>
      </c>
      <c r="E263" s="1851" t="s">
        <v>2638</v>
      </c>
      <c r="F263" s="1851" t="s">
        <v>2450</v>
      </c>
      <c r="G263" s="1851" t="s">
        <v>2639</v>
      </c>
      <c r="H263" s="1851" t="s">
        <v>28</v>
      </c>
      <c r="I263" s="1851" t="s">
        <v>858</v>
      </c>
    </row>
    <row customHeight="1" ht="11.25">
      <c r="A264" s="1851" t="s">
        <v>2251</v>
      </c>
      <c r="B264" s="1851" t="s">
        <v>16</v>
      </c>
      <c r="C264" s="1851" t="s">
        <v>2640</v>
      </c>
      <c r="D264" s="1851" t="s">
        <v>2641</v>
      </c>
      <c r="E264" s="1851" t="s">
        <v>2642</v>
      </c>
      <c r="F264" s="1851" t="s">
        <v>2599</v>
      </c>
      <c r="G264" s="1851" t="s">
        <v>2643</v>
      </c>
      <c r="H264" s="1851" t="s">
        <v>28</v>
      </c>
      <c r="I264" s="1851" t="s">
        <v>858</v>
      </c>
    </row>
    <row customHeight="1" ht="11.25">
      <c r="A265" s="1851" t="s">
        <v>2251</v>
      </c>
      <c r="B265" s="1851" t="s">
        <v>16</v>
      </c>
      <c r="C265" s="1851" t="s">
        <v>2648</v>
      </c>
      <c r="D265" s="1851" t="s">
        <v>2649</v>
      </c>
      <c r="E265" s="1851" t="s">
        <v>2650</v>
      </c>
      <c r="F265" s="1851" t="s">
        <v>2450</v>
      </c>
      <c r="G265" s="1851" t="s">
        <v>2651</v>
      </c>
      <c r="H265" s="1851" t="s">
        <v>28</v>
      </c>
      <c r="I265" s="1851" t="s">
        <v>858</v>
      </c>
    </row>
    <row customHeight="1" ht="11.25">
      <c r="A266" s="1851" t="s">
        <v>2251</v>
      </c>
      <c r="B266" s="1851" t="s">
        <v>16</v>
      </c>
      <c r="C266" s="1851" t="s">
        <v>2652</v>
      </c>
      <c r="D266" s="1851" t="s">
        <v>2653</v>
      </c>
      <c r="E266" s="1851" t="s">
        <v>2654</v>
      </c>
      <c r="F266" s="1851" t="s">
        <v>2373</v>
      </c>
      <c r="G266" s="1851" t="s">
        <v>2655</v>
      </c>
      <c r="H266" s="1851" t="s">
        <v>28</v>
      </c>
      <c r="I266" s="1851" t="s">
        <v>858</v>
      </c>
    </row>
    <row customHeight="1" ht="11.25">
      <c r="A267" s="1851" t="s">
        <v>2251</v>
      </c>
      <c r="B267" s="1851" t="s">
        <v>16</v>
      </c>
      <c r="C267" s="1851" t="s">
        <v>2679</v>
      </c>
      <c r="D267" s="1851" t="s">
        <v>2680</v>
      </c>
      <c r="E267" s="1851" t="s">
        <v>2681</v>
      </c>
      <c r="F267" s="1851" t="s">
        <v>2450</v>
      </c>
      <c r="G267" s="1851" t="s">
        <v>2635</v>
      </c>
      <c r="H267" s="1851" t="s">
        <v>28</v>
      </c>
      <c r="I267" s="1851" t="s">
        <v>858</v>
      </c>
    </row>
    <row customHeight="1" ht="11.25">
      <c r="A268" s="1851" t="s">
        <v>2251</v>
      </c>
      <c r="B268" s="1851" t="s">
        <v>16</v>
      </c>
      <c r="C268" s="1851" t="s">
        <v>2685</v>
      </c>
      <c r="D268" s="1851" t="s">
        <v>2686</v>
      </c>
      <c r="E268" s="1851" t="s">
        <v>2687</v>
      </c>
      <c r="F268" s="1851" t="s">
        <v>2283</v>
      </c>
      <c r="G268" s="1851" t="s">
        <v>2556</v>
      </c>
      <c r="H268" s="1851" t="s">
        <v>2557</v>
      </c>
      <c r="I268" s="1851" t="s">
        <v>858</v>
      </c>
    </row>
    <row customHeight="1" ht="11.25">
      <c r="A269" s="1851" t="s">
        <v>2251</v>
      </c>
      <c r="B269" s="1851" t="s">
        <v>16</v>
      </c>
      <c r="C269" s="1851" t="s">
        <v>2692</v>
      </c>
      <c r="D269" s="1851" t="s">
        <v>2693</v>
      </c>
      <c r="E269" s="1851" t="s">
        <v>2694</v>
      </c>
      <c r="F269" s="1851" t="s">
        <v>2299</v>
      </c>
      <c r="G269" s="1851" t="s">
        <v>2695</v>
      </c>
      <c r="H269" s="1851" t="s">
        <v>28</v>
      </c>
      <c r="I269" s="1851" t="s">
        <v>858</v>
      </c>
    </row>
    <row customHeight="1" ht="11.25">
      <c r="A270" s="1851" t="s">
        <v>2251</v>
      </c>
      <c r="B270" s="1851" t="s">
        <v>16</v>
      </c>
      <c r="C270" s="1851" t="s">
        <v>2712</v>
      </c>
      <c r="D270" s="1851" t="s">
        <v>2713</v>
      </c>
      <c r="E270" s="1851" t="s">
        <v>2714</v>
      </c>
      <c r="F270" s="1851" t="s">
        <v>2299</v>
      </c>
      <c r="G270" s="1851" t="s">
        <v>28</v>
      </c>
      <c r="H270" s="1851" t="s">
        <v>28</v>
      </c>
      <c r="I270" s="1851" t="s">
        <v>858</v>
      </c>
    </row>
    <row customHeight="1" ht="11.25">
      <c r="A271" s="1851" t="s">
        <v>2251</v>
      </c>
      <c r="B271" s="1851" t="s">
        <v>16</v>
      </c>
      <c r="C271" s="1851" t="s">
        <v>2996</v>
      </c>
      <c r="D271" s="1851" t="s">
        <v>2997</v>
      </c>
      <c r="E271" s="1851" t="s">
        <v>2998</v>
      </c>
      <c r="F271" s="1851" t="s">
        <v>52</v>
      </c>
      <c r="G271" s="1851" t="s">
        <v>2999</v>
      </c>
      <c r="H271" s="1851" t="s">
        <v>28</v>
      </c>
      <c r="I271" s="1851" t="s">
        <v>858</v>
      </c>
    </row>
    <row customHeight="1" ht="11.25">
      <c r="A272" s="1851" t="s">
        <v>2251</v>
      </c>
      <c r="B272" s="1851" t="s">
        <v>16</v>
      </c>
      <c r="C272" s="1851" t="s">
        <v>2715</v>
      </c>
      <c r="D272" s="1851" t="s">
        <v>2716</v>
      </c>
      <c r="E272" s="1851" t="s">
        <v>2321</v>
      </c>
      <c r="F272" s="1851" t="s">
        <v>2717</v>
      </c>
      <c r="G272" s="1851" t="s">
        <v>28</v>
      </c>
      <c r="H272" s="1851" t="s">
        <v>28</v>
      </c>
      <c r="I272" s="1851" t="s">
        <v>858</v>
      </c>
    </row>
    <row customHeight="1" ht="11.25">
      <c r="A273" s="1851" t="s">
        <v>2251</v>
      </c>
      <c r="B273" s="1851" t="s">
        <v>16</v>
      </c>
      <c r="C273" s="1851" t="s">
        <v>2726</v>
      </c>
      <c r="D273" s="1851" t="s">
        <v>2727</v>
      </c>
      <c r="E273" s="1851" t="s">
        <v>2728</v>
      </c>
      <c r="F273" s="1851" t="s">
        <v>2299</v>
      </c>
      <c r="G273" s="1851" t="s">
        <v>2729</v>
      </c>
      <c r="H273" s="1851" t="s">
        <v>28</v>
      </c>
      <c r="I273" s="1851" t="s">
        <v>858</v>
      </c>
    </row>
    <row customHeight="1" ht="11.25">
      <c r="A274" s="1851" t="s">
        <v>2251</v>
      </c>
      <c r="B274" s="1851" t="s">
        <v>16</v>
      </c>
      <c r="C274" s="1851" t="s">
        <v>2745</v>
      </c>
      <c r="D274" s="1851" t="s">
        <v>2746</v>
      </c>
      <c r="E274" s="1851" t="s">
        <v>2747</v>
      </c>
      <c r="F274" s="1851" t="s">
        <v>2259</v>
      </c>
      <c r="G274" s="1851" t="s">
        <v>2748</v>
      </c>
      <c r="H274" s="1851" t="s">
        <v>28</v>
      </c>
      <c r="I274" s="1851" t="s">
        <v>858</v>
      </c>
    </row>
    <row customHeight="1" ht="11.25">
      <c r="A275" s="1851" t="s">
        <v>2251</v>
      </c>
      <c r="B275" s="1851" t="s">
        <v>16</v>
      </c>
      <c r="C275" s="1851" t="s">
        <v>2761</v>
      </c>
      <c r="D275" s="1851" t="s">
        <v>2762</v>
      </c>
      <c r="E275" s="1851" t="s">
        <v>2763</v>
      </c>
      <c r="F275" s="1851" t="s">
        <v>2405</v>
      </c>
      <c r="G275" s="1851" t="s">
        <v>2764</v>
      </c>
      <c r="H275" s="1851" t="s">
        <v>28</v>
      </c>
      <c r="I275" s="1851" t="s">
        <v>858</v>
      </c>
    </row>
    <row customHeight="1" ht="11.25">
      <c r="A276" s="1851" t="s">
        <v>2251</v>
      </c>
      <c r="B276" s="1851" t="s">
        <v>16</v>
      </c>
      <c r="C276" s="1851" t="s">
        <v>2768</v>
      </c>
      <c r="D276" s="1851" t="s">
        <v>2769</v>
      </c>
      <c r="E276" s="1851" t="s">
        <v>2770</v>
      </c>
      <c r="F276" s="1851" t="s">
        <v>2299</v>
      </c>
      <c r="G276" s="1851" t="s">
        <v>2771</v>
      </c>
      <c r="H276" s="1851" t="s">
        <v>28</v>
      </c>
      <c r="I276" s="1851" t="s">
        <v>858</v>
      </c>
    </row>
    <row customHeight="1" ht="11.25">
      <c r="A277" s="1851" t="s">
        <v>2251</v>
      </c>
      <c r="B277" s="1851" t="s">
        <v>16</v>
      </c>
      <c r="C277" s="1851" t="s">
        <v>2792</v>
      </c>
      <c r="D277" s="1851" t="s">
        <v>2793</v>
      </c>
      <c r="E277" s="1851" t="s">
        <v>2498</v>
      </c>
      <c r="F277" s="1851" t="s">
        <v>52</v>
      </c>
      <c r="G277" s="1851" t="s">
        <v>2794</v>
      </c>
      <c r="H277" s="1851" t="s">
        <v>28</v>
      </c>
      <c r="I277" s="1851" t="s">
        <v>858</v>
      </c>
    </row>
    <row customHeight="1" ht="11.25">
      <c r="A278" s="1851" t="s">
        <v>2251</v>
      </c>
      <c r="B278" s="1851" t="s">
        <v>16</v>
      </c>
      <c r="C278" s="1851" t="s">
        <v>3000</v>
      </c>
      <c r="D278" s="1851" t="s">
        <v>3001</v>
      </c>
      <c r="E278" s="1851" t="s">
        <v>3002</v>
      </c>
      <c r="F278" s="1851" t="s">
        <v>2294</v>
      </c>
      <c r="G278" s="1851" t="s">
        <v>3003</v>
      </c>
      <c r="H278" s="1851" t="s">
        <v>28</v>
      </c>
      <c r="I278" s="1851" t="s">
        <v>858</v>
      </c>
    </row>
    <row customHeight="1" ht="11.25">
      <c r="A279" s="1851" t="s">
        <v>2251</v>
      </c>
      <c r="B279" s="1851" t="s">
        <v>16</v>
      </c>
      <c r="C279" s="1851" t="s">
        <v>2814</v>
      </c>
      <c r="D279" s="1851" t="s">
        <v>2815</v>
      </c>
      <c r="E279" s="1851" t="s">
        <v>2816</v>
      </c>
      <c r="F279" s="1851" t="s">
        <v>2817</v>
      </c>
      <c r="G279" s="1851" t="s">
        <v>28</v>
      </c>
      <c r="H279" s="1851" t="s">
        <v>28</v>
      </c>
      <c r="I279" s="1851" t="s">
        <v>858</v>
      </c>
    </row>
    <row customHeight="1" ht="11.25">
      <c r="A280" s="1851" t="s">
        <v>2251</v>
      </c>
      <c r="B280" s="1851" t="s">
        <v>16</v>
      </c>
      <c r="C280" s="1851" t="s">
        <v>2818</v>
      </c>
      <c r="D280" s="1851" t="s">
        <v>2819</v>
      </c>
      <c r="E280" s="1851" t="s">
        <v>2820</v>
      </c>
      <c r="F280" s="1851" t="s">
        <v>52</v>
      </c>
      <c r="G280" s="1851" t="s">
        <v>2821</v>
      </c>
      <c r="H280" s="1851" t="s">
        <v>28</v>
      </c>
      <c r="I280" s="1851" t="s">
        <v>858</v>
      </c>
    </row>
    <row customHeight="1" ht="11.25">
      <c r="A281" s="1851" t="s">
        <v>2251</v>
      </c>
      <c r="B281" s="1851" t="s">
        <v>16</v>
      </c>
      <c r="C281" s="1851" t="s">
        <v>2822</v>
      </c>
      <c r="D281" s="1851" t="s">
        <v>2823</v>
      </c>
      <c r="E281" s="1851" t="s">
        <v>2824</v>
      </c>
      <c r="F281" s="1851" t="s">
        <v>2477</v>
      </c>
      <c r="G281" s="1851" t="s">
        <v>2825</v>
      </c>
      <c r="H281" s="1851" t="s">
        <v>28</v>
      </c>
      <c r="I281" s="1851" t="s">
        <v>858</v>
      </c>
    </row>
    <row customHeight="1" ht="11.25">
      <c r="A282" s="1851" t="s">
        <v>2251</v>
      </c>
      <c r="B282" s="1851" t="s">
        <v>16</v>
      </c>
      <c r="C282" s="1851" t="s">
        <v>2826</v>
      </c>
      <c r="D282" s="1851" t="s">
        <v>2827</v>
      </c>
      <c r="E282" s="1851" t="s">
        <v>2828</v>
      </c>
      <c r="F282" s="1851" t="s">
        <v>2299</v>
      </c>
      <c r="G282" s="1851" t="s">
        <v>28</v>
      </c>
      <c r="H282" s="1851" t="s">
        <v>28</v>
      </c>
      <c r="I282" s="1851" t="s">
        <v>858</v>
      </c>
    </row>
    <row customHeight="1" ht="11.25">
      <c r="A283" s="1851" t="s">
        <v>2251</v>
      </c>
      <c r="B283" s="1851" t="s">
        <v>16</v>
      </c>
      <c r="C283" s="1851" t="s">
        <v>2829</v>
      </c>
      <c r="D283" s="1851" t="s">
        <v>2830</v>
      </c>
      <c r="E283" s="1851" t="s">
        <v>2831</v>
      </c>
      <c r="F283" s="1851" t="s">
        <v>2450</v>
      </c>
      <c r="G283" s="1851" t="s">
        <v>2832</v>
      </c>
      <c r="H283" s="1851" t="s">
        <v>28</v>
      </c>
      <c r="I283" s="1851" t="s">
        <v>858</v>
      </c>
    </row>
    <row customHeight="1" ht="11.25">
      <c r="A284" s="1851" t="s">
        <v>2251</v>
      </c>
      <c r="B284" s="1851" t="s">
        <v>16</v>
      </c>
      <c r="C284" s="1851" t="s">
        <v>2833</v>
      </c>
      <c r="D284" s="1851" t="s">
        <v>2834</v>
      </c>
      <c r="E284" s="1851" t="s">
        <v>2835</v>
      </c>
      <c r="F284" s="1851" t="s">
        <v>2450</v>
      </c>
      <c r="G284" s="1851" t="s">
        <v>2836</v>
      </c>
      <c r="H284" s="1851" t="s">
        <v>28</v>
      </c>
      <c r="I284" s="1851" t="s">
        <v>858</v>
      </c>
    </row>
    <row customHeight="1" ht="11.25">
      <c r="A285" s="1851" t="s">
        <v>2251</v>
      </c>
      <c r="B285" s="1851" t="s">
        <v>16</v>
      </c>
      <c r="C285" s="1851" t="s">
        <v>2841</v>
      </c>
      <c r="D285" s="1851" t="s">
        <v>2842</v>
      </c>
      <c r="E285" s="1851" t="s">
        <v>2816</v>
      </c>
      <c r="F285" s="1851" t="s">
        <v>2843</v>
      </c>
      <c r="G285" s="1851" t="s">
        <v>28</v>
      </c>
      <c r="H285" s="1851" t="s">
        <v>28</v>
      </c>
      <c r="I285" s="1851" t="s">
        <v>858</v>
      </c>
    </row>
    <row customHeight="1" ht="11.25">
      <c r="A286" s="1851" t="s">
        <v>2251</v>
      </c>
      <c r="B286" s="1851" t="s">
        <v>16</v>
      </c>
      <c r="C286" s="1851" t="s">
        <v>2844</v>
      </c>
      <c r="D286" s="1851" t="s">
        <v>2845</v>
      </c>
      <c r="E286" s="1851" t="s">
        <v>2321</v>
      </c>
      <c r="F286" s="1851" t="s">
        <v>2840</v>
      </c>
      <c r="G286" s="1851" t="s">
        <v>28</v>
      </c>
      <c r="H286" s="1851" t="s">
        <v>28</v>
      </c>
      <c r="I286" s="1851" t="s">
        <v>858</v>
      </c>
    </row>
    <row customHeight="1" ht="11.25">
      <c r="A287" s="1851" t="s">
        <v>2251</v>
      </c>
      <c r="B287" s="1851" t="s">
        <v>16</v>
      </c>
      <c r="C287" s="1851" t="s">
        <v>2846</v>
      </c>
      <c r="D287" s="1851" t="s">
        <v>2845</v>
      </c>
      <c r="E287" s="1851" t="s">
        <v>2321</v>
      </c>
      <c r="F287" s="1851" t="s">
        <v>2847</v>
      </c>
      <c r="G287" s="1851" t="s">
        <v>2323</v>
      </c>
      <c r="H287" s="1851" t="s">
        <v>28</v>
      </c>
      <c r="I287" s="1851" t="s">
        <v>858</v>
      </c>
    </row>
    <row customHeight="1" ht="11.25">
      <c r="A288" s="1851" t="s">
        <v>2251</v>
      </c>
      <c r="B288" s="1851" t="s">
        <v>16</v>
      </c>
      <c r="C288" s="1851" t="s">
        <v>2848</v>
      </c>
      <c r="D288" s="1851" t="s">
        <v>2849</v>
      </c>
      <c r="E288" s="1851" t="s">
        <v>2850</v>
      </c>
      <c r="F288" s="1851" t="s">
        <v>2851</v>
      </c>
      <c r="G288" s="1851" t="s">
        <v>2852</v>
      </c>
      <c r="H288" s="1851" t="s">
        <v>28</v>
      </c>
      <c r="I288" s="1851" t="s">
        <v>858</v>
      </c>
    </row>
    <row customHeight="1" ht="11.25">
      <c r="A289" s="1851" t="s">
        <v>2251</v>
      </c>
      <c r="B289" s="1851" t="s">
        <v>16</v>
      </c>
      <c r="C289" s="1851" t="s">
        <v>2252</v>
      </c>
      <c r="D289" s="1851" t="s">
        <v>2253</v>
      </c>
      <c r="E289" s="1851" t="s">
        <v>2254</v>
      </c>
      <c r="F289" s="1851" t="s">
        <v>52</v>
      </c>
      <c r="G289" s="1851" t="s">
        <v>2255</v>
      </c>
      <c r="H289" s="1851" t="s">
        <v>28</v>
      </c>
      <c r="I289" s="1851" t="s">
        <v>911</v>
      </c>
    </row>
    <row customHeight="1" ht="11.25">
      <c r="A290" s="1851" t="s">
        <v>2251</v>
      </c>
      <c r="B290" s="1851" t="s">
        <v>16</v>
      </c>
      <c r="C290" s="1851" t="s">
        <v>2261</v>
      </c>
      <c r="D290" s="1851" t="s">
        <v>2262</v>
      </c>
      <c r="E290" s="1851" t="s">
        <v>2263</v>
      </c>
      <c r="F290" s="1851" t="s">
        <v>2264</v>
      </c>
      <c r="G290" s="1851" t="s">
        <v>28</v>
      </c>
      <c r="H290" s="1851" t="s">
        <v>28</v>
      </c>
      <c r="I290" s="1851" t="s">
        <v>911</v>
      </c>
    </row>
    <row customHeight="1" ht="11.25">
      <c r="A291" s="1851" t="s">
        <v>2251</v>
      </c>
      <c r="B291" s="1851" t="s">
        <v>16</v>
      </c>
      <c r="C291" s="1851" t="s">
        <v>2860</v>
      </c>
      <c r="D291" s="1851" t="s">
        <v>2861</v>
      </c>
      <c r="E291" s="1851" t="s">
        <v>2862</v>
      </c>
      <c r="F291" s="1851" t="s">
        <v>2627</v>
      </c>
      <c r="G291" s="1851" t="s">
        <v>28</v>
      </c>
      <c r="H291" s="1851" t="s">
        <v>28</v>
      </c>
      <c r="I291" s="1851" t="s">
        <v>911</v>
      </c>
    </row>
    <row customHeight="1" ht="11.25">
      <c r="A292" s="1851" t="s">
        <v>2251</v>
      </c>
      <c r="B292" s="1851" t="s">
        <v>16</v>
      </c>
      <c r="C292" s="1851" t="s">
        <v>2268</v>
      </c>
      <c r="D292" s="1851" t="s">
        <v>2269</v>
      </c>
      <c r="E292" s="1851" t="s">
        <v>2270</v>
      </c>
      <c r="F292" s="1851" t="s">
        <v>52</v>
      </c>
      <c r="G292" s="1851" t="s">
        <v>2271</v>
      </c>
      <c r="H292" s="1851" t="s">
        <v>28</v>
      </c>
      <c r="I292" s="1851" t="s">
        <v>911</v>
      </c>
    </row>
    <row customHeight="1" ht="11.25">
      <c r="A293" s="1851" t="s">
        <v>2251</v>
      </c>
      <c r="B293" s="1851" t="s">
        <v>16</v>
      </c>
      <c r="C293" s="1851" t="s">
        <v>2272</v>
      </c>
      <c r="D293" s="1851" t="s">
        <v>2273</v>
      </c>
      <c r="E293" s="1851" t="s">
        <v>2274</v>
      </c>
      <c r="F293" s="1851" t="s">
        <v>52</v>
      </c>
      <c r="G293" s="1851" t="s">
        <v>2275</v>
      </c>
      <c r="H293" s="1851" t="s">
        <v>28</v>
      </c>
      <c r="I293" s="1851" t="s">
        <v>911</v>
      </c>
    </row>
    <row customHeight="1" ht="11.25">
      <c r="A294" s="1851" t="s">
        <v>2251</v>
      </c>
      <c r="B294" s="1851" t="s">
        <v>16</v>
      </c>
      <c r="C294" s="1851" t="s">
        <v>2863</v>
      </c>
      <c r="D294" s="1851" t="s">
        <v>2864</v>
      </c>
      <c r="E294" s="1851" t="s">
        <v>2865</v>
      </c>
      <c r="F294" s="1851" t="s">
        <v>52</v>
      </c>
      <c r="G294" s="1851" t="s">
        <v>2866</v>
      </c>
      <c r="H294" s="1851" t="s">
        <v>28</v>
      </c>
      <c r="I294" s="1851" t="s">
        <v>911</v>
      </c>
    </row>
    <row customHeight="1" ht="11.25">
      <c r="A295" s="1851" t="s">
        <v>2251</v>
      </c>
      <c r="B295" s="1851" t="s">
        <v>16</v>
      </c>
      <c r="C295" s="1851" t="s">
        <v>2285</v>
      </c>
      <c r="D295" s="1851" t="s">
        <v>2286</v>
      </c>
      <c r="E295" s="1851" t="s">
        <v>2287</v>
      </c>
      <c r="F295" s="1851" t="s">
        <v>2283</v>
      </c>
      <c r="G295" s="1851" t="s">
        <v>28</v>
      </c>
      <c r="H295" s="1851" t="s">
        <v>28</v>
      </c>
      <c r="I295" s="1851" t="s">
        <v>911</v>
      </c>
    </row>
    <row customHeight="1" ht="11.25">
      <c r="A296" s="1851" t="s">
        <v>2251</v>
      </c>
      <c r="B296" s="1851" t="s">
        <v>16</v>
      </c>
      <c r="C296" s="1851" t="s">
        <v>2874</v>
      </c>
      <c r="D296" s="1851" t="s">
        <v>2875</v>
      </c>
      <c r="E296" s="1851" t="s">
        <v>2876</v>
      </c>
      <c r="F296" s="1851" t="s">
        <v>2472</v>
      </c>
      <c r="G296" s="1851" t="s">
        <v>28</v>
      </c>
      <c r="H296" s="1851" t="s">
        <v>28</v>
      </c>
      <c r="I296" s="1851" t="s">
        <v>911</v>
      </c>
    </row>
    <row customHeight="1" ht="11.25">
      <c r="A297" s="1851" t="s">
        <v>2251</v>
      </c>
      <c r="B297" s="1851" t="s">
        <v>16</v>
      </c>
      <c r="C297" s="1851" t="s">
        <v>28</v>
      </c>
      <c r="D297" s="1851" t="s">
        <v>2317</v>
      </c>
      <c r="E297" s="1851" t="s">
        <v>2318</v>
      </c>
      <c r="F297" s="1851" t="s">
        <v>52</v>
      </c>
      <c r="G297" s="1851" t="s">
        <v>28</v>
      </c>
      <c r="H297" s="1851" t="s">
        <v>28</v>
      </c>
      <c r="I297" s="1851" t="s">
        <v>911</v>
      </c>
    </row>
    <row customHeight="1" ht="11.25">
      <c r="A298" s="1851" t="s">
        <v>2251</v>
      </c>
      <c r="B298" s="1851" t="s">
        <v>16</v>
      </c>
      <c r="C298" s="1851" t="s">
        <v>2333</v>
      </c>
      <c r="D298" s="1851" t="s">
        <v>2334</v>
      </c>
      <c r="E298" s="1851" t="s">
        <v>2335</v>
      </c>
      <c r="F298" s="1851" t="s">
        <v>580</v>
      </c>
      <c r="G298" s="1851" t="s">
        <v>28</v>
      </c>
      <c r="H298" s="1851" t="s">
        <v>28</v>
      </c>
      <c r="I298" s="1851" t="s">
        <v>911</v>
      </c>
    </row>
    <row customHeight="1" ht="11.25">
      <c r="A299" s="1851" t="s">
        <v>2251</v>
      </c>
      <c r="B299" s="1851" t="s">
        <v>16</v>
      </c>
      <c r="C299" s="1851" t="s">
        <v>2877</v>
      </c>
      <c r="D299" s="1851" t="s">
        <v>2878</v>
      </c>
      <c r="E299" s="1851" t="s">
        <v>2879</v>
      </c>
      <c r="F299" s="1851" t="s">
        <v>580</v>
      </c>
      <c r="G299" s="1851" t="s">
        <v>28</v>
      </c>
      <c r="H299" s="1851" t="s">
        <v>28</v>
      </c>
      <c r="I299" s="1851" t="s">
        <v>911</v>
      </c>
    </row>
    <row customHeight="1" ht="11.25">
      <c r="A300" s="1851" t="s">
        <v>2251</v>
      </c>
      <c r="B300" s="1851" t="s">
        <v>16</v>
      </c>
      <c r="C300" s="1851" t="s">
        <v>2346</v>
      </c>
      <c r="D300" s="1851" t="s">
        <v>2347</v>
      </c>
      <c r="E300" s="1851" t="s">
        <v>2348</v>
      </c>
      <c r="F300" s="1851" t="s">
        <v>52</v>
      </c>
      <c r="G300" s="1851" t="s">
        <v>2349</v>
      </c>
      <c r="H300" s="1851" t="s">
        <v>28</v>
      </c>
      <c r="I300" s="1851" t="s">
        <v>911</v>
      </c>
    </row>
    <row customHeight="1" ht="11.25">
      <c r="A301" s="1851" t="s">
        <v>2251</v>
      </c>
      <c r="B301" s="1851" t="s">
        <v>16</v>
      </c>
      <c r="C301" s="1851" t="s">
        <v>2350</v>
      </c>
      <c r="D301" s="1851" t="s">
        <v>2351</v>
      </c>
      <c r="E301" s="1851" t="s">
        <v>2348</v>
      </c>
      <c r="F301" s="1851" t="s">
        <v>2352</v>
      </c>
      <c r="G301" s="1851" t="s">
        <v>2353</v>
      </c>
      <c r="H301" s="1851" t="s">
        <v>28</v>
      </c>
      <c r="I301" s="1851" t="s">
        <v>911</v>
      </c>
    </row>
    <row customHeight="1" ht="11.25">
      <c r="A302" s="1851" t="s">
        <v>2251</v>
      </c>
      <c r="B302" s="1851" t="s">
        <v>16</v>
      </c>
      <c r="C302" s="1851" t="s">
        <v>2362</v>
      </c>
      <c r="D302" s="1851" t="s">
        <v>2363</v>
      </c>
      <c r="E302" s="1851" t="s">
        <v>2356</v>
      </c>
      <c r="F302" s="1851" t="s">
        <v>2364</v>
      </c>
      <c r="G302" s="1851" t="s">
        <v>2358</v>
      </c>
      <c r="H302" s="1851" t="s">
        <v>28</v>
      </c>
      <c r="I302" s="1851" t="s">
        <v>911</v>
      </c>
    </row>
    <row customHeight="1" ht="11.25">
      <c r="A303" s="1851" t="s">
        <v>2251</v>
      </c>
      <c r="B303" s="1851" t="s">
        <v>16</v>
      </c>
      <c r="C303" s="1851" t="s">
        <v>2886</v>
      </c>
      <c r="D303" s="1851" t="s">
        <v>2887</v>
      </c>
      <c r="E303" s="1851" t="s">
        <v>2888</v>
      </c>
      <c r="F303" s="1851" t="s">
        <v>2889</v>
      </c>
      <c r="G303" s="1851" t="s">
        <v>2890</v>
      </c>
      <c r="H303" s="1851" t="s">
        <v>28</v>
      </c>
      <c r="I303" s="1851" t="s">
        <v>911</v>
      </c>
    </row>
    <row customHeight="1" ht="11.25">
      <c r="A304" s="1851" t="s">
        <v>2251</v>
      </c>
      <c r="B304" s="1851" t="s">
        <v>16</v>
      </c>
      <c r="C304" s="1851" t="s">
        <v>2891</v>
      </c>
      <c r="D304" s="1851" t="s">
        <v>2892</v>
      </c>
      <c r="E304" s="1851" t="s">
        <v>2893</v>
      </c>
      <c r="F304" s="1851" t="s">
        <v>2373</v>
      </c>
      <c r="G304" s="1851" t="s">
        <v>2894</v>
      </c>
      <c r="H304" s="1851" t="s">
        <v>28</v>
      </c>
      <c r="I304" s="1851" t="s">
        <v>911</v>
      </c>
    </row>
    <row customHeight="1" ht="11.25">
      <c r="A305" s="1851" t="s">
        <v>2251</v>
      </c>
      <c r="B305" s="1851" t="s">
        <v>16</v>
      </c>
      <c r="C305" s="1851" t="s">
        <v>2389</v>
      </c>
      <c r="D305" s="1851" t="s">
        <v>2390</v>
      </c>
      <c r="E305" s="1851" t="s">
        <v>2391</v>
      </c>
      <c r="F305" s="1851" t="s">
        <v>2373</v>
      </c>
      <c r="G305" s="1851" t="s">
        <v>2392</v>
      </c>
      <c r="H305" s="1851" t="s">
        <v>28</v>
      </c>
      <c r="I305" s="1851" t="s">
        <v>911</v>
      </c>
    </row>
    <row customHeight="1" ht="11.25">
      <c r="A306" s="1851" t="s">
        <v>2251</v>
      </c>
      <c r="B306" s="1851" t="s">
        <v>16</v>
      </c>
      <c r="C306" s="1851" t="s">
        <v>2899</v>
      </c>
      <c r="D306" s="1851" t="s">
        <v>2900</v>
      </c>
      <c r="E306" s="1851" t="s">
        <v>2901</v>
      </c>
      <c r="F306" s="1851" t="s">
        <v>2294</v>
      </c>
      <c r="G306" s="1851" t="s">
        <v>2902</v>
      </c>
      <c r="H306" s="1851" t="s">
        <v>28</v>
      </c>
      <c r="I306" s="1851" t="s">
        <v>911</v>
      </c>
    </row>
    <row customHeight="1" ht="11.25">
      <c r="A307" s="1851" t="s">
        <v>2251</v>
      </c>
      <c r="B307" s="1851" t="s">
        <v>16</v>
      </c>
      <c r="C307" s="1851" t="s">
        <v>2420</v>
      </c>
      <c r="D307" s="1851" t="s">
        <v>2421</v>
      </c>
      <c r="E307" s="1851" t="s">
        <v>2422</v>
      </c>
      <c r="F307" s="1851" t="s">
        <v>2294</v>
      </c>
      <c r="G307" s="1851" t="s">
        <v>2423</v>
      </c>
      <c r="H307" s="1851" t="s">
        <v>28</v>
      </c>
      <c r="I307" s="1851" t="s">
        <v>911</v>
      </c>
    </row>
    <row customHeight="1" ht="11.25">
      <c r="A308" s="1851" t="s">
        <v>2251</v>
      </c>
      <c r="B308" s="1851" t="s">
        <v>16</v>
      </c>
      <c r="C308" s="1851" t="s">
        <v>2906</v>
      </c>
      <c r="D308" s="1851" t="s">
        <v>2907</v>
      </c>
      <c r="E308" s="1851" t="s">
        <v>2908</v>
      </c>
      <c r="F308" s="1851" t="s">
        <v>2405</v>
      </c>
      <c r="G308" s="1851" t="s">
        <v>2909</v>
      </c>
      <c r="H308" s="1851" t="s">
        <v>28</v>
      </c>
      <c r="I308" s="1851" t="s">
        <v>911</v>
      </c>
    </row>
    <row customHeight="1" ht="11.25">
      <c r="A309" s="1851" t="s">
        <v>2251</v>
      </c>
      <c r="B309" s="1851" t="s">
        <v>16</v>
      </c>
      <c r="C309" s="1851" t="s">
        <v>2447</v>
      </c>
      <c r="D309" s="1851" t="s">
        <v>2448</v>
      </c>
      <c r="E309" s="1851" t="s">
        <v>2449</v>
      </c>
      <c r="F309" s="1851" t="s">
        <v>2450</v>
      </c>
      <c r="G309" s="1851" t="s">
        <v>28</v>
      </c>
      <c r="H309" s="1851" t="s">
        <v>2369</v>
      </c>
      <c r="I309" s="1851" t="s">
        <v>911</v>
      </c>
    </row>
    <row customHeight="1" ht="11.25">
      <c r="A310" s="1851" t="s">
        <v>2251</v>
      </c>
      <c r="B310" s="1851" t="s">
        <v>16</v>
      </c>
      <c r="C310" s="1851" t="s">
        <v>2922</v>
      </c>
      <c r="D310" s="1851" t="s">
        <v>2923</v>
      </c>
      <c r="E310" s="1851" t="s">
        <v>2924</v>
      </c>
      <c r="F310" s="1851" t="s">
        <v>2368</v>
      </c>
      <c r="G310" s="1851" t="s">
        <v>28</v>
      </c>
      <c r="H310" s="1851" t="s">
        <v>28</v>
      </c>
      <c r="I310" s="1851" t="s">
        <v>911</v>
      </c>
    </row>
    <row customHeight="1" ht="11.25">
      <c r="A311" s="1851" t="s">
        <v>2251</v>
      </c>
      <c r="B311" s="1851" t="s">
        <v>16</v>
      </c>
      <c r="C311" s="1851" t="s">
        <v>2461</v>
      </c>
      <c r="D311" s="1851" t="s">
        <v>2462</v>
      </c>
      <c r="E311" s="1851" t="s">
        <v>2463</v>
      </c>
      <c r="F311" s="1851" t="s">
        <v>2450</v>
      </c>
      <c r="G311" s="1851" t="s">
        <v>28</v>
      </c>
      <c r="H311" s="1851" t="s">
        <v>2464</v>
      </c>
      <c r="I311" s="1851" t="s">
        <v>911</v>
      </c>
    </row>
    <row customHeight="1" ht="11.25">
      <c r="A312" s="1851" t="s">
        <v>2251</v>
      </c>
      <c r="B312" s="1851" t="s">
        <v>16</v>
      </c>
      <c r="C312" s="1851" t="s">
        <v>2933</v>
      </c>
      <c r="D312" s="1851" t="s">
        <v>2934</v>
      </c>
      <c r="E312" s="1851" t="s">
        <v>2935</v>
      </c>
      <c r="F312" s="1851" t="s">
        <v>2283</v>
      </c>
      <c r="G312" s="1851" t="s">
        <v>2936</v>
      </c>
      <c r="H312" s="1851" t="s">
        <v>28</v>
      </c>
      <c r="I312" s="1851" t="s">
        <v>911</v>
      </c>
    </row>
    <row customHeight="1" ht="11.25">
      <c r="A313" s="1851" t="s">
        <v>2251</v>
      </c>
      <c r="B313" s="1851" t="s">
        <v>16</v>
      </c>
      <c r="C313" s="1851" t="s">
        <v>2469</v>
      </c>
      <c r="D313" s="1851" t="s">
        <v>2470</v>
      </c>
      <c r="E313" s="1851" t="s">
        <v>2471</v>
      </c>
      <c r="F313" s="1851" t="s">
        <v>2472</v>
      </c>
      <c r="G313" s="1851" t="s">
        <v>28</v>
      </c>
      <c r="H313" s="1851" t="s">
        <v>2473</v>
      </c>
      <c r="I313" s="1851" t="s">
        <v>911</v>
      </c>
    </row>
    <row customHeight="1" ht="11.25">
      <c r="A314" s="1851" t="s">
        <v>2251</v>
      </c>
      <c r="B314" s="1851" t="s">
        <v>16</v>
      </c>
      <c r="C314" s="1851" t="s">
        <v>2474</v>
      </c>
      <c r="D314" s="1851" t="s">
        <v>2475</v>
      </c>
      <c r="E314" s="1851" t="s">
        <v>2476</v>
      </c>
      <c r="F314" s="1851" t="s">
        <v>2477</v>
      </c>
      <c r="G314" s="1851" t="s">
        <v>2478</v>
      </c>
      <c r="H314" s="1851" t="s">
        <v>2479</v>
      </c>
      <c r="I314" s="1851" t="s">
        <v>911</v>
      </c>
    </row>
    <row customHeight="1" ht="11.25">
      <c r="A315" s="1851" t="s">
        <v>2251</v>
      </c>
      <c r="B315" s="1851" t="s">
        <v>16</v>
      </c>
      <c r="C315" s="1851" t="s">
        <v>2504</v>
      </c>
      <c r="D315" s="1851" t="s">
        <v>2505</v>
      </c>
      <c r="E315" s="1851" t="s">
        <v>2506</v>
      </c>
      <c r="F315" s="1851" t="s">
        <v>2299</v>
      </c>
      <c r="G315" s="1851" t="s">
        <v>2507</v>
      </c>
      <c r="H315" s="1851" t="s">
        <v>28</v>
      </c>
      <c r="I315" s="1851" t="s">
        <v>911</v>
      </c>
    </row>
    <row customHeight="1" ht="11.25">
      <c r="A316" s="1851" t="s">
        <v>2251</v>
      </c>
      <c r="B316" s="1851" t="s">
        <v>16</v>
      </c>
      <c r="C316" s="1851" t="s">
        <v>2508</v>
      </c>
      <c r="D316" s="1851" t="s">
        <v>2509</v>
      </c>
      <c r="E316" s="1851" t="s">
        <v>2510</v>
      </c>
      <c r="F316" s="1851" t="s">
        <v>2299</v>
      </c>
      <c r="G316" s="1851" t="s">
        <v>2511</v>
      </c>
      <c r="H316" s="1851" t="s">
        <v>28</v>
      </c>
      <c r="I316" s="1851" t="s">
        <v>911</v>
      </c>
    </row>
    <row customHeight="1" ht="11.25">
      <c r="A317" s="1851" t="s">
        <v>2251</v>
      </c>
      <c r="B317" s="1851" t="s">
        <v>16</v>
      </c>
      <c r="C317" s="1851" t="s">
        <v>2948</v>
      </c>
      <c r="D317" s="1851" t="s">
        <v>2949</v>
      </c>
      <c r="E317" s="1851" t="s">
        <v>2950</v>
      </c>
      <c r="F317" s="1851" t="s">
        <v>2659</v>
      </c>
      <c r="G317" s="1851" t="s">
        <v>28</v>
      </c>
      <c r="H317" s="1851" t="s">
        <v>28</v>
      </c>
      <c r="I317" s="1851" t="s">
        <v>911</v>
      </c>
    </row>
    <row customHeight="1" ht="11.25">
      <c r="A318" s="1851" t="s">
        <v>2251</v>
      </c>
      <c r="B318" s="1851" t="s">
        <v>16</v>
      </c>
      <c r="C318" s="1851" t="s">
        <v>3004</v>
      </c>
      <c r="D318" s="1851" t="s">
        <v>3005</v>
      </c>
      <c r="E318" s="1851" t="s">
        <v>3006</v>
      </c>
      <c r="F318" s="1851" t="s">
        <v>2299</v>
      </c>
      <c r="G318" s="1851" t="s">
        <v>3007</v>
      </c>
      <c r="H318" s="1851" t="s">
        <v>28</v>
      </c>
      <c r="I318" s="1851" t="s">
        <v>911</v>
      </c>
    </row>
    <row customHeight="1" ht="11.25">
      <c r="A319" s="1851" t="s">
        <v>2251</v>
      </c>
      <c r="B319" s="1851" t="s">
        <v>16</v>
      </c>
      <c r="C319" s="1851" t="s">
        <v>2951</v>
      </c>
      <c r="D319" s="1851" t="s">
        <v>2952</v>
      </c>
      <c r="E319" s="1851" t="s">
        <v>2953</v>
      </c>
      <c r="F319" s="1851" t="s">
        <v>2405</v>
      </c>
      <c r="G319" s="1851" t="s">
        <v>2954</v>
      </c>
      <c r="H319" s="1851" t="s">
        <v>28</v>
      </c>
      <c r="I319" s="1851" t="s">
        <v>911</v>
      </c>
    </row>
    <row customHeight="1" ht="11.25">
      <c r="A320" s="1851" t="s">
        <v>2251</v>
      </c>
      <c r="B320" s="1851" t="s">
        <v>16</v>
      </c>
      <c r="C320" s="1851" t="s">
        <v>2955</v>
      </c>
      <c r="D320" s="1851" t="s">
        <v>2956</v>
      </c>
      <c r="E320" s="1851" t="s">
        <v>2957</v>
      </c>
      <c r="F320" s="1851" t="s">
        <v>2627</v>
      </c>
      <c r="G320" s="1851" t="s">
        <v>28</v>
      </c>
      <c r="H320" s="1851" t="s">
        <v>28</v>
      </c>
      <c r="I320" s="1851" t="s">
        <v>911</v>
      </c>
    </row>
    <row customHeight="1" ht="11.25">
      <c r="A321" s="1851" t="s">
        <v>2251</v>
      </c>
      <c r="B321" s="1851" t="s">
        <v>16</v>
      </c>
      <c r="C321" s="1851" t="s">
        <v>2958</v>
      </c>
      <c r="D321" s="1851" t="s">
        <v>2959</v>
      </c>
      <c r="E321" s="1851" t="s">
        <v>2960</v>
      </c>
      <c r="F321" s="1851" t="s">
        <v>2405</v>
      </c>
      <c r="G321" s="1851" t="s">
        <v>28</v>
      </c>
      <c r="H321" s="1851" t="s">
        <v>28</v>
      </c>
      <c r="I321" s="1851" t="s">
        <v>911</v>
      </c>
    </row>
    <row customHeight="1" ht="11.25">
      <c r="A322" s="1851" t="s">
        <v>2251</v>
      </c>
      <c r="B322" s="1851" t="s">
        <v>16</v>
      </c>
      <c r="C322" s="1851" t="s">
        <v>2961</v>
      </c>
      <c r="D322" s="1851" t="s">
        <v>2962</v>
      </c>
      <c r="E322" s="1851" t="s">
        <v>2963</v>
      </c>
      <c r="F322" s="1851" t="s">
        <v>2373</v>
      </c>
      <c r="G322" s="1851" t="s">
        <v>2964</v>
      </c>
      <c r="H322" s="1851" t="s">
        <v>28</v>
      </c>
      <c r="I322" s="1851" t="s">
        <v>911</v>
      </c>
    </row>
    <row customHeight="1" ht="11.25">
      <c r="A323" s="1851" t="s">
        <v>2251</v>
      </c>
      <c r="B323" s="1851" t="s">
        <v>16</v>
      </c>
      <c r="C323" s="1851" t="s">
        <v>2965</v>
      </c>
      <c r="D323" s="1851" t="s">
        <v>2962</v>
      </c>
      <c r="E323" s="1851" t="s">
        <v>2966</v>
      </c>
      <c r="F323" s="1851" t="s">
        <v>2532</v>
      </c>
      <c r="G323" s="1851" t="s">
        <v>28</v>
      </c>
      <c r="H323" s="1851" t="s">
        <v>28</v>
      </c>
      <c r="I323" s="1851" t="s">
        <v>911</v>
      </c>
    </row>
    <row customHeight="1" ht="11.25">
      <c r="A324" s="1851" t="s">
        <v>2251</v>
      </c>
      <c r="B324" s="1851" t="s">
        <v>16</v>
      </c>
      <c r="C324" s="1851" t="s">
        <v>2538</v>
      </c>
      <c r="D324" s="1851" t="s">
        <v>2539</v>
      </c>
      <c r="E324" s="1851" t="s">
        <v>2540</v>
      </c>
      <c r="F324" s="1851" t="s">
        <v>2450</v>
      </c>
      <c r="G324" s="1851" t="s">
        <v>28</v>
      </c>
      <c r="H324" s="1851" t="s">
        <v>2541</v>
      </c>
      <c r="I324" s="1851" t="s">
        <v>911</v>
      </c>
    </row>
    <row customHeight="1" ht="11.25">
      <c r="A325" s="1851" t="s">
        <v>2251</v>
      </c>
      <c r="B325" s="1851" t="s">
        <v>16</v>
      </c>
      <c r="C325" s="1851" t="s">
        <v>2558</v>
      </c>
      <c r="D325" s="1851" t="s">
        <v>2559</v>
      </c>
      <c r="E325" s="1851" t="s">
        <v>2560</v>
      </c>
      <c r="F325" s="1851" t="s">
        <v>2299</v>
      </c>
      <c r="G325" s="1851" t="s">
        <v>2561</v>
      </c>
      <c r="H325" s="1851" t="s">
        <v>28</v>
      </c>
      <c r="I325" s="1851" t="s">
        <v>911</v>
      </c>
    </row>
    <row customHeight="1" ht="11.25">
      <c r="A326" s="1851" t="s">
        <v>2251</v>
      </c>
      <c r="B326" s="1851" t="s">
        <v>16</v>
      </c>
      <c r="C326" s="1851" t="s">
        <v>2572</v>
      </c>
      <c r="D326" s="1851" t="s">
        <v>2573</v>
      </c>
      <c r="E326" s="1851" t="s">
        <v>2574</v>
      </c>
      <c r="F326" s="1851" t="s">
        <v>2373</v>
      </c>
      <c r="G326" s="1851" t="s">
        <v>2479</v>
      </c>
      <c r="H326" s="1851" t="s">
        <v>28</v>
      </c>
      <c r="I326" s="1851" t="s">
        <v>911</v>
      </c>
    </row>
    <row customHeight="1" ht="11.25">
      <c r="A327" s="1851" t="s">
        <v>2251</v>
      </c>
      <c r="B327" s="1851" t="s">
        <v>16</v>
      </c>
      <c r="C327" s="1851" t="s">
        <v>2987</v>
      </c>
      <c r="D327" s="1851" t="s">
        <v>2988</v>
      </c>
      <c r="E327" s="1851" t="s">
        <v>2989</v>
      </c>
      <c r="F327" s="1851" t="s">
        <v>2387</v>
      </c>
      <c r="G327" s="1851" t="s">
        <v>2990</v>
      </c>
      <c r="H327" s="1851" t="s">
        <v>2991</v>
      </c>
      <c r="I327" s="1851" t="s">
        <v>911</v>
      </c>
    </row>
    <row customHeight="1" ht="11.25">
      <c r="A328" s="1851" t="s">
        <v>2251</v>
      </c>
      <c r="B328" s="1851" t="s">
        <v>16</v>
      </c>
      <c r="C328" s="1851" t="s">
        <v>2992</v>
      </c>
      <c r="D328" s="1851" t="s">
        <v>2993</v>
      </c>
      <c r="E328" s="1851" t="s">
        <v>2994</v>
      </c>
      <c r="F328" s="1851" t="s">
        <v>2373</v>
      </c>
      <c r="G328" s="1851" t="s">
        <v>2995</v>
      </c>
      <c r="H328" s="1851" t="s">
        <v>28</v>
      </c>
      <c r="I328" s="1851" t="s">
        <v>911</v>
      </c>
    </row>
    <row customHeight="1" ht="11.25">
      <c r="A329" s="1851" t="s">
        <v>2251</v>
      </c>
      <c r="B329" s="1851" t="s">
        <v>16</v>
      </c>
      <c r="C329" s="1851" t="s">
        <v>2636</v>
      </c>
      <c r="D329" s="1851" t="s">
        <v>2637</v>
      </c>
      <c r="E329" s="1851" t="s">
        <v>2638</v>
      </c>
      <c r="F329" s="1851" t="s">
        <v>2450</v>
      </c>
      <c r="G329" s="1851" t="s">
        <v>2639</v>
      </c>
      <c r="H329" s="1851" t="s">
        <v>28</v>
      </c>
      <c r="I329" s="1851" t="s">
        <v>911</v>
      </c>
    </row>
    <row customHeight="1" ht="11.25">
      <c r="A330" s="1851" t="s">
        <v>2251</v>
      </c>
      <c r="B330" s="1851" t="s">
        <v>16</v>
      </c>
      <c r="C330" s="1851" t="s">
        <v>2652</v>
      </c>
      <c r="D330" s="1851" t="s">
        <v>2653</v>
      </c>
      <c r="E330" s="1851" t="s">
        <v>2654</v>
      </c>
      <c r="F330" s="1851" t="s">
        <v>2373</v>
      </c>
      <c r="G330" s="1851" t="s">
        <v>2655</v>
      </c>
      <c r="H330" s="1851" t="s">
        <v>28</v>
      </c>
      <c r="I330" s="1851" t="s">
        <v>911</v>
      </c>
    </row>
    <row customHeight="1" ht="11.25">
      <c r="A331" s="1851" t="s">
        <v>2251</v>
      </c>
      <c r="B331" s="1851" t="s">
        <v>16</v>
      </c>
      <c r="C331" s="1851" t="s">
        <v>2679</v>
      </c>
      <c r="D331" s="1851" t="s">
        <v>2680</v>
      </c>
      <c r="E331" s="1851" t="s">
        <v>2681</v>
      </c>
      <c r="F331" s="1851" t="s">
        <v>2450</v>
      </c>
      <c r="G331" s="1851" t="s">
        <v>2635</v>
      </c>
      <c r="H331" s="1851" t="s">
        <v>28</v>
      </c>
      <c r="I331" s="1851" t="s">
        <v>911</v>
      </c>
    </row>
    <row customHeight="1" ht="11.25">
      <c r="A332" s="1851" t="s">
        <v>2251</v>
      </c>
      <c r="B332" s="1851" t="s">
        <v>16</v>
      </c>
      <c r="C332" s="1851" t="s">
        <v>2692</v>
      </c>
      <c r="D332" s="1851" t="s">
        <v>2693</v>
      </c>
      <c r="E332" s="1851" t="s">
        <v>2694</v>
      </c>
      <c r="F332" s="1851" t="s">
        <v>2299</v>
      </c>
      <c r="G332" s="1851" t="s">
        <v>2695</v>
      </c>
      <c r="H332" s="1851" t="s">
        <v>28</v>
      </c>
      <c r="I332" s="1851" t="s">
        <v>911</v>
      </c>
    </row>
    <row customHeight="1" ht="11.25">
      <c r="A333" s="1851" t="s">
        <v>2251</v>
      </c>
      <c r="B333" s="1851" t="s">
        <v>16</v>
      </c>
      <c r="C333" s="1851" t="s">
        <v>2996</v>
      </c>
      <c r="D333" s="1851" t="s">
        <v>2997</v>
      </c>
      <c r="E333" s="1851" t="s">
        <v>2998</v>
      </c>
      <c r="F333" s="1851" t="s">
        <v>52</v>
      </c>
      <c r="G333" s="1851" t="s">
        <v>2999</v>
      </c>
      <c r="H333" s="1851" t="s">
        <v>28</v>
      </c>
      <c r="I333" s="1851" t="s">
        <v>911</v>
      </c>
    </row>
    <row customHeight="1" ht="11.25">
      <c r="A334" s="1851" t="s">
        <v>2251</v>
      </c>
      <c r="B334" s="1851" t="s">
        <v>16</v>
      </c>
      <c r="C334" s="1851" t="s">
        <v>2715</v>
      </c>
      <c r="D334" s="1851" t="s">
        <v>2716</v>
      </c>
      <c r="E334" s="1851" t="s">
        <v>2321</v>
      </c>
      <c r="F334" s="1851" t="s">
        <v>2717</v>
      </c>
      <c r="G334" s="1851" t="s">
        <v>28</v>
      </c>
      <c r="H334" s="1851" t="s">
        <v>28</v>
      </c>
      <c r="I334" s="1851" t="s">
        <v>911</v>
      </c>
    </row>
    <row customHeight="1" ht="11.25">
      <c r="A335" s="1851" t="s">
        <v>2251</v>
      </c>
      <c r="B335" s="1851" t="s">
        <v>16</v>
      </c>
      <c r="C335" s="1851" t="s">
        <v>2726</v>
      </c>
      <c r="D335" s="1851" t="s">
        <v>2727</v>
      </c>
      <c r="E335" s="1851" t="s">
        <v>2728</v>
      </c>
      <c r="F335" s="1851" t="s">
        <v>2299</v>
      </c>
      <c r="G335" s="1851" t="s">
        <v>2729</v>
      </c>
      <c r="H335" s="1851" t="s">
        <v>28</v>
      </c>
      <c r="I335" s="1851" t="s">
        <v>911</v>
      </c>
    </row>
    <row customHeight="1" ht="11.25">
      <c r="A336" s="1851" t="s">
        <v>2251</v>
      </c>
      <c r="B336" s="1851" t="s">
        <v>16</v>
      </c>
      <c r="C336" s="1851" t="s">
        <v>2807</v>
      </c>
      <c r="D336" s="1851" t="s">
        <v>2808</v>
      </c>
      <c r="E336" s="1851" t="s">
        <v>2809</v>
      </c>
      <c r="F336" s="1851" t="s">
        <v>2810</v>
      </c>
      <c r="G336" s="1851" t="s">
        <v>28</v>
      </c>
      <c r="H336" s="1851" t="s">
        <v>28</v>
      </c>
      <c r="I336" s="1851" t="s">
        <v>911</v>
      </c>
    </row>
    <row customHeight="1" ht="11.25">
      <c r="A337" s="1851" t="s">
        <v>2251</v>
      </c>
      <c r="B337" s="1851" t="s">
        <v>16</v>
      </c>
      <c r="C337" s="1851" t="s">
        <v>2814</v>
      </c>
      <c r="D337" s="1851" t="s">
        <v>2815</v>
      </c>
      <c r="E337" s="1851" t="s">
        <v>2816</v>
      </c>
      <c r="F337" s="1851" t="s">
        <v>2817</v>
      </c>
      <c r="G337" s="1851" t="s">
        <v>28</v>
      </c>
      <c r="H337" s="1851" t="s">
        <v>28</v>
      </c>
      <c r="I337" s="1851" t="s">
        <v>911</v>
      </c>
    </row>
    <row customHeight="1" ht="11.25">
      <c r="A338" s="1851" t="s">
        <v>2251</v>
      </c>
      <c r="B338" s="1851" t="s">
        <v>16</v>
      </c>
      <c r="C338" s="1851" t="s">
        <v>2822</v>
      </c>
      <c r="D338" s="1851" t="s">
        <v>2823</v>
      </c>
      <c r="E338" s="1851" t="s">
        <v>2824</v>
      </c>
      <c r="F338" s="1851" t="s">
        <v>2477</v>
      </c>
      <c r="G338" s="1851" t="s">
        <v>2825</v>
      </c>
      <c r="H338" s="1851" t="s">
        <v>28</v>
      </c>
      <c r="I338" s="1851" t="s">
        <v>911</v>
      </c>
    </row>
    <row customHeight="1" ht="11.25">
      <c r="A339" s="1851" t="s">
        <v>2251</v>
      </c>
      <c r="B339" s="1851" t="s">
        <v>16</v>
      </c>
      <c r="C339" s="1851" t="s">
        <v>2826</v>
      </c>
      <c r="D339" s="1851" t="s">
        <v>2827</v>
      </c>
      <c r="E339" s="1851" t="s">
        <v>2828</v>
      </c>
      <c r="F339" s="1851" t="s">
        <v>2299</v>
      </c>
      <c r="G339" s="1851" t="s">
        <v>28</v>
      </c>
      <c r="H339" s="1851" t="s">
        <v>28</v>
      </c>
      <c r="I339" s="1851" t="s">
        <v>911</v>
      </c>
    </row>
    <row customHeight="1" ht="11.25">
      <c r="A340" s="1851" t="s">
        <v>2251</v>
      </c>
      <c r="B340" s="1851" t="s">
        <v>16</v>
      </c>
      <c r="C340" s="1851" t="s">
        <v>2841</v>
      </c>
      <c r="D340" s="1851" t="s">
        <v>2842</v>
      </c>
      <c r="E340" s="1851" t="s">
        <v>2816</v>
      </c>
      <c r="F340" s="1851" t="s">
        <v>2843</v>
      </c>
      <c r="G340" s="1851" t="s">
        <v>28</v>
      </c>
      <c r="H340" s="1851" t="s">
        <v>28</v>
      </c>
      <c r="I340" s="1851" t="s">
        <v>911</v>
      </c>
    </row>
    <row customHeight="1" ht="11.25">
      <c r="A341" s="1851" t="s">
        <v>2251</v>
      </c>
      <c r="B341" s="1851" t="s">
        <v>16</v>
      </c>
      <c r="C341" s="1851" t="s">
        <v>2846</v>
      </c>
      <c r="D341" s="1851" t="s">
        <v>2845</v>
      </c>
      <c r="E341" s="1851" t="s">
        <v>2321</v>
      </c>
      <c r="F341" s="1851" t="s">
        <v>2847</v>
      </c>
      <c r="G341" s="1851" t="s">
        <v>2323</v>
      </c>
      <c r="H341" s="1851" t="s">
        <v>28</v>
      </c>
      <c r="I341" s="1851" t="s">
        <v>911</v>
      </c>
    </row>
    <row customHeight="1" ht="11.25">
      <c r="A342" s="1851" t="s">
        <v>2251</v>
      </c>
      <c r="B342" s="1851" t="s">
        <v>16</v>
      </c>
      <c r="C342" s="1851" t="s">
        <v>2848</v>
      </c>
      <c r="D342" s="1851" t="s">
        <v>2849</v>
      </c>
      <c r="E342" s="1851" t="s">
        <v>2850</v>
      </c>
      <c r="F342" s="1851" t="s">
        <v>2851</v>
      </c>
      <c r="G342" s="1851" t="s">
        <v>2852</v>
      </c>
      <c r="H342" s="1851" t="s">
        <v>28</v>
      </c>
      <c r="I342" s="1851" t="s">
        <v>911</v>
      </c>
    </row>
    <row customHeight="1" ht="11.25">
      <c r="A343" s="1851" t="s">
        <v>2251</v>
      </c>
      <c r="B343" s="1851" t="s">
        <v>16</v>
      </c>
      <c r="C343" s="1851" t="s">
        <v>28</v>
      </c>
      <c r="D343" s="1851" t="s">
        <v>2317</v>
      </c>
      <c r="E343" s="1851" t="s">
        <v>2318</v>
      </c>
      <c r="F343" s="1851" t="s">
        <v>52</v>
      </c>
      <c r="G343" s="1851" t="s">
        <v>28</v>
      </c>
      <c r="H343" s="1851" t="s">
        <v>28</v>
      </c>
      <c r="I343" s="1851" t="s">
        <v>1622</v>
      </c>
    </row>
    <row customHeight="1" ht="11.25">
      <c r="A344" s="1851" t="s">
        <v>2251</v>
      </c>
      <c r="B344" s="1851" t="s">
        <v>16</v>
      </c>
      <c r="C344" s="1851" t="s">
        <v>2877</v>
      </c>
      <c r="D344" s="1851" t="s">
        <v>2878</v>
      </c>
      <c r="E344" s="1851" t="s">
        <v>2879</v>
      </c>
      <c r="F344" s="1851" t="s">
        <v>580</v>
      </c>
      <c r="G344" s="1851" t="s">
        <v>28</v>
      </c>
      <c r="H344" s="1851" t="s">
        <v>28</v>
      </c>
      <c r="I344" s="1851" t="s">
        <v>1622</v>
      </c>
    </row>
    <row customHeight="1" ht="11.25">
      <c r="A345" s="1851" t="s">
        <v>2251</v>
      </c>
      <c r="B345" s="1851" t="s">
        <v>16</v>
      </c>
      <c r="C345" s="1851" t="s">
        <v>3008</v>
      </c>
      <c r="D345" s="1851" t="s">
        <v>3009</v>
      </c>
      <c r="E345" s="1851" t="s">
        <v>3010</v>
      </c>
      <c r="F345" s="1851" t="s">
        <v>2627</v>
      </c>
      <c r="G345" s="1851" t="s">
        <v>28</v>
      </c>
      <c r="H345" s="1851" t="s">
        <v>3011</v>
      </c>
      <c r="I345" s="1851" t="s">
        <v>1622</v>
      </c>
    </row>
    <row customHeight="1" ht="11.25">
      <c r="A346" s="1851" t="s">
        <v>2251</v>
      </c>
      <c r="B346" s="1851" t="s">
        <v>16</v>
      </c>
      <c r="C346" s="1851" t="s">
        <v>2411</v>
      </c>
      <c r="D346" s="1851" t="s">
        <v>2412</v>
      </c>
      <c r="E346" s="1851" t="s">
        <v>2413</v>
      </c>
      <c r="F346" s="1851" t="s">
        <v>2283</v>
      </c>
      <c r="G346" s="1851" t="s">
        <v>2414</v>
      </c>
      <c r="H346" s="1851" t="s">
        <v>2415</v>
      </c>
      <c r="I346" s="1851" t="s">
        <v>1622</v>
      </c>
    </row>
    <row customHeight="1" ht="11.25">
      <c r="A347" s="1851" t="s">
        <v>2251</v>
      </c>
      <c r="B347" s="1851" t="s">
        <v>16</v>
      </c>
      <c r="C347" s="1851" t="s">
        <v>3012</v>
      </c>
      <c r="D347" s="1851" t="s">
        <v>3013</v>
      </c>
      <c r="E347" s="1851" t="s">
        <v>3014</v>
      </c>
      <c r="F347" s="1851" t="s">
        <v>52</v>
      </c>
      <c r="G347" s="1851" t="s">
        <v>3015</v>
      </c>
      <c r="H347" s="1851" t="s">
        <v>3016</v>
      </c>
      <c r="I347" s="1851" t="s">
        <v>1622</v>
      </c>
    </row>
    <row customHeight="1" ht="11.25">
      <c r="A348" s="1851" t="s">
        <v>2251</v>
      </c>
      <c r="B348" s="1851" t="s">
        <v>16</v>
      </c>
      <c r="C348" s="1851" t="s">
        <v>2469</v>
      </c>
      <c r="D348" s="1851" t="s">
        <v>2470</v>
      </c>
      <c r="E348" s="1851" t="s">
        <v>2471</v>
      </c>
      <c r="F348" s="1851" t="s">
        <v>2472</v>
      </c>
      <c r="G348" s="1851" t="s">
        <v>28</v>
      </c>
      <c r="H348" s="1851" t="s">
        <v>2473</v>
      </c>
      <c r="I348" s="1851" t="s">
        <v>1622</v>
      </c>
    </row>
    <row customHeight="1" ht="11.25">
      <c r="A349" s="1851" t="s">
        <v>2251</v>
      </c>
      <c r="B349" s="1851" t="s">
        <v>16</v>
      </c>
      <c r="C349" s="1851" t="s">
        <v>2965</v>
      </c>
      <c r="D349" s="1851" t="s">
        <v>2962</v>
      </c>
      <c r="E349" s="1851" t="s">
        <v>2966</v>
      </c>
      <c r="F349" s="1851" t="s">
        <v>2532</v>
      </c>
      <c r="G349" s="1851" t="s">
        <v>28</v>
      </c>
      <c r="H349" s="1851" t="s">
        <v>28</v>
      </c>
      <c r="I349" s="1851" t="s">
        <v>1622</v>
      </c>
    </row>
    <row customHeight="1" ht="11.25">
      <c r="A350" s="1851" t="s">
        <v>2251</v>
      </c>
      <c r="B350" s="1851" t="s">
        <v>16</v>
      </c>
      <c r="C350" s="1851" t="s">
        <v>2967</v>
      </c>
      <c r="D350" s="1851" t="s">
        <v>2968</v>
      </c>
      <c r="E350" s="1851" t="s">
        <v>2969</v>
      </c>
      <c r="F350" s="1851" t="s">
        <v>2608</v>
      </c>
      <c r="G350" s="1851" t="s">
        <v>28</v>
      </c>
      <c r="H350" s="1851" t="s">
        <v>28</v>
      </c>
      <c r="I350" s="1851" t="s">
        <v>1622</v>
      </c>
    </row>
    <row customHeight="1" ht="11.25">
      <c r="A351" s="1851" t="s">
        <v>2251</v>
      </c>
      <c r="B351" s="1851" t="s">
        <v>16</v>
      </c>
      <c r="C351" s="1851" t="s">
        <v>3017</v>
      </c>
      <c r="D351" s="1851" t="s">
        <v>3018</v>
      </c>
      <c r="E351" s="1851" t="s">
        <v>3019</v>
      </c>
      <c r="F351" s="1851" t="s">
        <v>2294</v>
      </c>
      <c r="G351" s="1851" t="s">
        <v>3020</v>
      </c>
      <c r="H351" s="1851" t="s">
        <v>28</v>
      </c>
      <c r="I351" s="1851" t="s">
        <v>1622</v>
      </c>
    </row>
    <row customHeight="1" ht="11.25">
      <c r="A352" s="1851" t="s">
        <v>2251</v>
      </c>
      <c r="B352" s="1851" t="s">
        <v>16</v>
      </c>
      <c r="C352" s="1851" t="s">
        <v>3021</v>
      </c>
      <c r="D352" s="1851" t="s">
        <v>3022</v>
      </c>
      <c r="E352" s="1851" t="s">
        <v>3023</v>
      </c>
      <c r="F352" s="1851" t="s">
        <v>2805</v>
      </c>
      <c r="G352" s="1851" t="s">
        <v>28</v>
      </c>
      <c r="H352" s="1851" t="s">
        <v>28</v>
      </c>
      <c r="I352" s="1851" t="s">
        <v>1622</v>
      </c>
    </row>
    <row customHeight="1" ht="11.25">
      <c r="A353" s="1851" t="s">
        <v>2251</v>
      </c>
      <c r="B353" s="1851" t="s">
        <v>16</v>
      </c>
      <c r="C353" s="1851" t="s">
        <v>3024</v>
      </c>
      <c r="D353" s="1851" t="s">
        <v>3025</v>
      </c>
      <c r="E353" s="1851" t="s">
        <v>3026</v>
      </c>
      <c r="F353" s="1851" t="s">
        <v>2373</v>
      </c>
      <c r="G353" s="1851" t="s">
        <v>3027</v>
      </c>
      <c r="H353" s="1851" t="s">
        <v>28</v>
      </c>
      <c r="I353" s="1851" t="s">
        <v>1622</v>
      </c>
    </row>
    <row customHeight="1" ht="11.25">
      <c r="A354" s="1851" t="s">
        <v>2251</v>
      </c>
      <c r="B354" s="1851" t="s">
        <v>16</v>
      </c>
      <c r="C354" s="1851" t="s">
        <v>2558</v>
      </c>
      <c r="D354" s="1851" t="s">
        <v>2559</v>
      </c>
      <c r="E354" s="1851" t="s">
        <v>2560</v>
      </c>
      <c r="F354" s="1851" t="s">
        <v>2299</v>
      </c>
      <c r="G354" s="1851" t="s">
        <v>2561</v>
      </c>
      <c r="H354" s="1851" t="s">
        <v>28</v>
      </c>
      <c r="I354" s="1851" t="s">
        <v>1622</v>
      </c>
    </row>
    <row customHeight="1" ht="11.25">
      <c r="A355" s="1851" t="s">
        <v>2251</v>
      </c>
      <c r="B355" s="1851" t="s">
        <v>16</v>
      </c>
      <c r="C355" s="1851" t="s">
        <v>3028</v>
      </c>
      <c r="D355" s="1851" t="s">
        <v>3029</v>
      </c>
      <c r="E355" s="1851" t="s">
        <v>3030</v>
      </c>
      <c r="F355" s="1851" t="s">
        <v>2627</v>
      </c>
      <c r="G355" s="1851" t="s">
        <v>28</v>
      </c>
      <c r="H355" s="1851" t="s">
        <v>28</v>
      </c>
      <c r="I355" s="1851" t="s">
        <v>1622</v>
      </c>
    </row>
    <row customHeight="1" ht="11.25">
      <c r="A356" s="1851" t="s">
        <v>2251</v>
      </c>
      <c r="B356" s="1851" t="s">
        <v>16</v>
      </c>
      <c r="C356" s="1851" t="s">
        <v>3031</v>
      </c>
      <c r="D356" s="1851" t="s">
        <v>3032</v>
      </c>
      <c r="E356" s="1851" t="s">
        <v>3033</v>
      </c>
      <c r="F356" s="1851" t="s">
        <v>52</v>
      </c>
      <c r="G356" s="1851" t="s">
        <v>3034</v>
      </c>
      <c r="H356" s="1851" t="s">
        <v>3035</v>
      </c>
      <c r="I356" s="1851" t="s">
        <v>1622</v>
      </c>
    </row>
    <row customHeight="1" ht="11.25">
      <c r="A357" s="1851" t="s">
        <v>2251</v>
      </c>
      <c r="B357" s="1851" t="s">
        <v>16</v>
      </c>
      <c r="C357" s="1851" t="s">
        <v>3036</v>
      </c>
      <c r="D357" s="1851" t="s">
        <v>3037</v>
      </c>
      <c r="E357" s="1851" t="s">
        <v>3038</v>
      </c>
      <c r="F357" s="1851" t="s">
        <v>52</v>
      </c>
      <c r="G357" s="1851" t="s">
        <v>3039</v>
      </c>
      <c r="H357" s="1851" t="s">
        <v>28</v>
      </c>
      <c r="I357" s="1851" t="s">
        <v>1622</v>
      </c>
    </row>
    <row customHeight="1" ht="11.25">
      <c r="A358" s="1851" t="s">
        <v>2251</v>
      </c>
      <c r="B358" s="1851" t="s">
        <v>16</v>
      </c>
      <c r="C358" s="1851" t="s">
        <v>3040</v>
      </c>
      <c r="D358" s="1851" t="s">
        <v>3041</v>
      </c>
      <c r="E358" s="1851" t="s">
        <v>3042</v>
      </c>
      <c r="F358" s="1851" t="s">
        <v>3043</v>
      </c>
      <c r="G358" s="1851" t="s">
        <v>3044</v>
      </c>
      <c r="H358" s="1851" t="s">
        <v>28</v>
      </c>
      <c r="I358"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81AEB-9C68-E898-3798-FD945AF0B7EB}" mc:Ignorable="x14ac xr xr2 xr3">
  <sheetPr>
    <tabColor rgb="FFFFCC99"/>
  </sheetPr>
  <dimension ref="A1:G84"/>
  <sheetViews>
    <sheetView topLeftCell="A1" showGridLines="0" workbookViewId="0">
      <selection activeCell="A1" sqref="A1"/>
    </sheetView>
  </sheetViews>
  <sheetFormatPr customHeight="1" defaultRowHeight="11.25"/>
  <cols>
    <col min="1" max="1" style="1851" width="9.140625"/>
  </cols>
  <sheetData>
    <row customHeight="1" ht="11.25">
      <c r="A1" s="374" t="s">
        <v>3045</v>
      </c>
      <c r="B1" s="65" t="s">
        <v>3046</v>
      </c>
      <c r="C1" s="65" t="s">
        <v>3047</v>
      </c>
      <c r="D1" s="65" t="s">
        <v>3048</v>
      </c>
      <c r="E1" s="61" t="s">
        <v>3049</v>
      </c>
      <c r="F1" s="61" t="s">
        <v>3050</v>
      </c>
      <c r="G1" s="61" t="s">
        <v>3051</v>
      </c>
    </row>
    <row customHeight="1" ht="11.25">
      <c r="A2" s="374" t="s">
        <v>16</v>
      </c>
      <c r="B2" s="0" t="s">
        <v>3052</v>
      </c>
      <c r="C2" s="0" t="s">
        <v>3053</v>
      </c>
      <c r="D2" s="0" t="s">
        <v>3052</v>
      </c>
      <c r="E2" s="0" t="s">
        <v>3053</v>
      </c>
      <c r="F2" s="0" t="s">
        <v>3054</v>
      </c>
      <c r="G2" s="0" t="s">
        <v>110</v>
      </c>
    </row>
    <row customHeight="1" ht="11.25">
      <c r="A3" s="374" t="s">
        <v>16</v>
      </c>
      <c r="B3" s="0" t="s">
        <v>3055</v>
      </c>
      <c r="C3" s="0" t="s">
        <v>3056</v>
      </c>
      <c r="D3" s="0" t="s">
        <v>3055</v>
      </c>
      <c r="E3" s="0" t="s">
        <v>3056</v>
      </c>
      <c r="F3" s="0" t="s">
        <v>3054</v>
      </c>
      <c r="G3" s="0" t="s">
        <v>111</v>
      </c>
    </row>
    <row customHeight="1" ht="11.25">
      <c r="A4" s="374" t="s">
        <v>16</v>
      </c>
      <c r="B4" s="0" t="s">
        <v>3057</v>
      </c>
      <c r="C4" s="0" t="s">
        <v>3058</v>
      </c>
      <c r="D4" s="0" t="s">
        <v>3057</v>
      </c>
      <c r="E4" s="0" t="s">
        <v>3058</v>
      </c>
      <c r="F4" s="0" t="s">
        <v>3054</v>
      </c>
      <c r="G4" s="0" t="s">
        <v>91</v>
      </c>
    </row>
    <row customHeight="1" ht="11.25">
      <c r="A5" s="374" t="s">
        <v>16</v>
      </c>
      <c r="B5" s="0" t="s">
        <v>3059</v>
      </c>
      <c r="C5" s="0" t="s">
        <v>3060</v>
      </c>
      <c r="D5" s="0" t="s">
        <v>3059</v>
      </c>
      <c r="E5" s="0" t="s">
        <v>3060</v>
      </c>
      <c r="F5" s="0" t="s">
        <v>3061</v>
      </c>
      <c r="G5" s="0" t="s">
        <v>92</v>
      </c>
    </row>
    <row customHeight="1" ht="11.25">
      <c r="A6" s="374" t="s">
        <v>16</v>
      </c>
      <c r="B6" s="0" t="s">
        <v>3059</v>
      </c>
      <c r="C6" s="0" t="s">
        <v>3060</v>
      </c>
      <c r="D6" s="0" t="s">
        <v>3062</v>
      </c>
      <c r="E6" s="0" t="s">
        <v>3063</v>
      </c>
      <c r="F6" s="0" t="s">
        <v>3064</v>
      </c>
      <c r="G6" s="0" t="s">
        <v>112</v>
      </c>
    </row>
    <row customHeight="1" ht="11.25">
      <c r="A7" s="374" t="s">
        <v>16</v>
      </c>
      <c r="B7" s="0" t="s">
        <v>3059</v>
      </c>
      <c r="C7" s="0" t="s">
        <v>3060</v>
      </c>
      <c r="D7" s="0" t="s">
        <v>3065</v>
      </c>
      <c r="E7" s="0" t="s">
        <v>3066</v>
      </c>
      <c r="F7" s="0" t="s">
        <v>3064</v>
      </c>
      <c r="G7" s="0" t="s">
        <v>93</v>
      </c>
    </row>
    <row customHeight="1" ht="11.25">
      <c r="A8" s="374" t="s">
        <v>16</v>
      </c>
      <c r="B8" s="0" t="s">
        <v>3059</v>
      </c>
      <c r="C8" s="0" t="s">
        <v>3060</v>
      </c>
      <c r="D8" s="0" t="s">
        <v>3067</v>
      </c>
      <c r="E8" s="0" t="s">
        <v>3068</v>
      </c>
      <c r="F8" s="0" t="s">
        <v>3069</v>
      </c>
      <c r="G8" s="0" t="s">
        <v>94</v>
      </c>
    </row>
    <row customHeight="1" ht="11.25">
      <c r="A9" s="374" t="s">
        <v>16</v>
      </c>
      <c r="B9" s="0" t="s">
        <v>3059</v>
      </c>
      <c r="C9" s="0" t="s">
        <v>3060</v>
      </c>
      <c r="D9" s="0" t="s">
        <v>3070</v>
      </c>
      <c r="E9" s="0" t="s">
        <v>3071</v>
      </c>
      <c r="F9" s="0" t="s">
        <v>3064</v>
      </c>
      <c r="G9" s="0" t="s">
        <v>113</v>
      </c>
    </row>
    <row customHeight="1" ht="11.25">
      <c r="A10" s="374" t="s">
        <v>16</v>
      </c>
      <c r="B10" s="0" t="s">
        <v>3059</v>
      </c>
      <c r="C10" s="0" t="s">
        <v>3060</v>
      </c>
      <c r="D10" s="0" t="s">
        <v>3072</v>
      </c>
      <c r="E10" s="0" t="s">
        <v>3073</v>
      </c>
      <c r="F10" s="0" t="s">
        <v>3064</v>
      </c>
      <c r="G10" s="0" t="s">
        <v>149</v>
      </c>
    </row>
    <row customHeight="1" ht="11.25">
      <c r="A11" s="374" t="s">
        <v>16</v>
      </c>
      <c r="B11" s="0" t="s">
        <v>3074</v>
      </c>
      <c r="C11" s="0" t="s">
        <v>3075</v>
      </c>
      <c r="D11" s="0" t="s">
        <v>3074</v>
      </c>
      <c r="E11" s="0" t="s">
        <v>3075</v>
      </c>
      <c r="F11" s="0" t="s">
        <v>3054</v>
      </c>
      <c r="G11" s="0" t="s">
        <v>150</v>
      </c>
    </row>
    <row customHeight="1" ht="11.25">
      <c r="A12" s="374" t="s">
        <v>16</v>
      </c>
      <c r="B12" s="0" t="s">
        <v>3076</v>
      </c>
      <c r="C12" s="0" t="s">
        <v>3077</v>
      </c>
      <c r="D12" s="0" t="s">
        <v>3078</v>
      </c>
      <c r="E12" s="0" t="s">
        <v>3079</v>
      </c>
      <c r="F12" s="0" t="s">
        <v>3064</v>
      </c>
      <c r="G12" s="0" t="s">
        <v>151</v>
      </c>
    </row>
    <row customHeight="1" ht="11.25">
      <c r="A13" s="374" t="s">
        <v>16</v>
      </c>
      <c r="B13" s="0" t="s">
        <v>3076</v>
      </c>
      <c r="C13" s="0" t="s">
        <v>3077</v>
      </c>
      <c r="D13" s="0" t="s">
        <v>3080</v>
      </c>
      <c r="E13" s="0" t="s">
        <v>3081</v>
      </c>
      <c r="F13" s="0" t="s">
        <v>3064</v>
      </c>
      <c r="G13" s="0" t="s">
        <v>152</v>
      </c>
    </row>
    <row customHeight="1" ht="11.25">
      <c r="A14" s="374" t="s">
        <v>16</v>
      </c>
      <c r="B14" s="0" t="s">
        <v>3076</v>
      </c>
      <c r="C14" s="0" t="s">
        <v>3077</v>
      </c>
      <c r="D14" s="0" t="s">
        <v>3082</v>
      </c>
      <c r="E14" s="0" t="s">
        <v>3083</v>
      </c>
      <c r="F14" s="0" t="s">
        <v>3064</v>
      </c>
      <c r="G14" s="0" t="s">
        <v>153</v>
      </c>
    </row>
    <row customHeight="1" ht="11.25">
      <c r="A15" s="374" t="s">
        <v>16</v>
      </c>
      <c r="B15" s="0" t="s">
        <v>3076</v>
      </c>
      <c r="C15" s="0" t="s">
        <v>3077</v>
      </c>
      <c r="D15" s="0" t="s">
        <v>3084</v>
      </c>
      <c r="E15" s="0" t="s">
        <v>3085</v>
      </c>
      <c r="F15" s="0" t="s">
        <v>3086</v>
      </c>
      <c r="G15" s="0" t="s">
        <v>154</v>
      </c>
    </row>
    <row customHeight="1" ht="11.25">
      <c r="A16" s="374" t="s">
        <v>16</v>
      </c>
      <c r="B16" s="0" t="s">
        <v>3076</v>
      </c>
      <c r="C16" s="0" t="s">
        <v>3077</v>
      </c>
      <c r="D16" s="0" t="s">
        <v>3076</v>
      </c>
      <c r="E16" s="0" t="s">
        <v>3077</v>
      </c>
      <c r="F16" s="0" t="s">
        <v>3061</v>
      </c>
      <c r="G16" s="0" t="s">
        <v>1466</v>
      </c>
    </row>
    <row customHeight="1" ht="11.25">
      <c r="A17" s="374" t="s">
        <v>16</v>
      </c>
      <c r="B17" s="0" t="s">
        <v>3076</v>
      </c>
      <c r="C17" s="0" t="s">
        <v>3077</v>
      </c>
      <c r="D17" s="0" t="s">
        <v>3087</v>
      </c>
      <c r="E17" s="0" t="s">
        <v>3088</v>
      </c>
      <c r="F17" s="0" t="s">
        <v>3064</v>
      </c>
      <c r="G17" s="0" t="s">
        <v>1472</v>
      </c>
    </row>
    <row customHeight="1" ht="11.25">
      <c r="A18" s="374" t="s">
        <v>16</v>
      </c>
      <c r="B18" s="0" t="s">
        <v>3076</v>
      </c>
      <c r="C18" s="0" t="s">
        <v>3077</v>
      </c>
      <c r="D18" s="0" t="s">
        <v>3089</v>
      </c>
      <c r="E18" s="0" t="s">
        <v>3090</v>
      </c>
      <c r="F18" s="0" t="s">
        <v>3064</v>
      </c>
      <c r="G18" s="0" t="s">
        <v>1484</v>
      </c>
    </row>
    <row customHeight="1" ht="11.25">
      <c r="A19" s="374" t="s">
        <v>16</v>
      </c>
      <c r="B19" s="0" t="s">
        <v>3076</v>
      </c>
      <c r="C19" s="0" t="s">
        <v>3077</v>
      </c>
      <c r="D19" s="0" t="s">
        <v>3091</v>
      </c>
      <c r="E19" s="0" t="s">
        <v>3092</v>
      </c>
      <c r="F19" s="0" t="s">
        <v>3064</v>
      </c>
      <c r="G19" s="0" t="s">
        <v>1498</v>
      </c>
    </row>
    <row customHeight="1" ht="11.25">
      <c r="A20" s="374" t="s">
        <v>16</v>
      </c>
      <c r="B20" s="0" t="s">
        <v>3076</v>
      </c>
      <c r="C20" s="0" t="s">
        <v>3077</v>
      </c>
      <c r="D20" s="0" t="s">
        <v>3093</v>
      </c>
      <c r="E20" s="0" t="s">
        <v>3094</v>
      </c>
      <c r="F20" s="0" t="s">
        <v>3064</v>
      </c>
      <c r="G20" s="0" t="s">
        <v>1510</v>
      </c>
    </row>
    <row customHeight="1" ht="11.25">
      <c r="A21" s="374" t="s">
        <v>16</v>
      </c>
      <c r="B21" s="0" t="s">
        <v>3076</v>
      </c>
      <c r="C21" s="0" t="s">
        <v>3077</v>
      </c>
      <c r="D21" s="0" t="s">
        <v>3095</v>
      </c>
      <c r="E21" s="0" t="s">
        <v>3096</v>
      </c>
      <c r="F21" s="0" t="s">
        <v>3064</v>
      </c>
      <c r="G21" s="0" t="s">
        <v>1519</v>
      </c>
    </row>
    <row customHeight="1" ht="11.25">
      <c r="A22" s="374" t="s">
        <v>16</v>
      </c>
      <c r="B22" s="0" t="s">
        <v>3076</v>
      </c>
      <c r="C22" s="0" t="s">
        <v>3077</v>
      </c>
      <c r="D22" s="0" t="s">
        <v>3097</v>
      </c>
      <c r="E22" s="0" t="s">
        <v>3098</v>
      </c>
      <c r="F22" s="0" t="s">
        <v>3064</v>
      </c>
      <c r="G22" s="0" t="s">
        <v>1535</v>
      </c>
    </row>
    <row customHeight="1" ht="11.25">
      <c r="A23" s="374" t="s">
        <v>16</v>
      </c>
      <c r="B23" s="0" t="s">
        <v>3076</v>
      </c>
      <c r="C23" s="0" t="s">
        <v>3077</v>
      </c>
      <c r="D23" s="0" t="s">
        <v>3099</v>
      </c>
      <c r="E23" s="0" t="s">
        <v>3100</v>
      </c>
      <c r="F23" s="0" t="s">
        <v>3064</v>
      </c>
      <c r="G23" s="0" t="s">
        <v>1542</v>
      </c>
    </row>
    <row customHeight="1" ht="11.25">
      <c r="A24" s="374" t="s">
        <v>16</v>
      </c>
      <c r="B24" s="0" t="s">
        <v>3076</v>
      </c>
      <c r="C24" s="0" t="s">
        <v>3077</v>
      </c>
      <c r="D24" s="0" t="s">
        <v>3101</v>
      </c>
      <c r="E24" s="0" t="s">
        <v>3102</v>
      </c>
      <c r="F24" s="0" t="s">
        <v>3064</v>
      </c>
      <c r="G24" s="0" t="s">
        <v>1550</v>
      </c>
    </row>
    <row customHeight="1" ht="11.25">
      <c r="A25" s="374" t="s">
        <v>16</v>
      </c>
      <c r="B25" s="0" t="s">
        <v>3076</v>
      </c>
      <c r="C25" s="0" t="s">
        <v>3077</v>
      </c>
      <c r="D25" s="0" t="s">
        <v>3103</v>
      </c>
      <c r="E25" s="0" t="s">
        <v>3104</v>
      </c>
      <c r="F25" s="0" t="s">
        <v>3064</v>
      </c>
      <c r="G25" s="0" t="s">
        <v>1557</v>
      </c>
    </row>
    <row customHeight="1" ht="11.25">
      <c r="A26" s="374" t="s">
        <v>16</v>
      </c>
      <c r="B26" s="0" t="s">
        <v>3076</v>
      </c>
      <c r="C26" s="0" t="s">
        <v>3077</v>
      </c>
      <c r="D26" s="0" t="s">
        <v>3105</v>
      </c>
      <c r="E26" s="0" t="s">
        <v>3106</v>
      </c>
      <c r="F26" s="0" t="s">
        <v>3064</v>
      </c>
      <c r="G26" s="0" t="s">
        <v>1561</v>
      </c>
    </row>
    <row customHeight="1" ht="11.25">
      <c r="A27" s="374" t="s">
        <v>16</v>
      </c>
      <c r="B27" s="0" t="s">
        <v>3076</v>
      </c>
      <c r="C27" s="0" t="s">
        <v>3077</v>
      </c>
      <c r="D27" s="0" t="s">
        <v>3107</v>
      </c>
      <c r="E27" s="0" t="s">
        <v>3108</v>
      </c>
      <c r="F27" s="0" t="s">
        <v>3064</v>
      </c>
      <c r="G27" s="0" t="s">
        <v>1566</v>
      </c>
    </row>
    <row customHeight="1" ht="11.25">
      <c r="A28" s="374" t="s">
        <v>16</v>
      </c>
      <c r="B28" s="0" t="s">
        <v>3076</v>
      </c>
      <c r="C28" s="0" t="s">
        <v>3077</v>
      </c>
      <c r="D28" s="0" t="s">
        <v>3109</v>
      </c>
      <c r="E28" s="0" t="s">
        <v>3110</v>
      </c>
      <c r="F28" s="0" t="s">
        <v>3064</v>
      </c>
      <c r="G28" s="0" t="s">
        <v>1574</v>
      </c>
    </row>
    <row customHeight="1" ht="11.25">
      <c r="A29" s="374" t="s">
        <v>16</v>
      </c>
      <c r="B29" s="0" t="s">
        <v>3076</v>
      </c>
      <c r="C29" s="0" t="s">
        <v>3077</v>
      </c>
      <c r="D29" s="0" t="s">
        <v>3111</v>
      </c>
      <c r="E29" s="0" t="s">
        <v>3112</v>
      </c>
      <c r="F29" s="0" t="s">
        <v>3064</v>
      </c>
      <c r="G29" s="0" t="s">
        <v>1576</v>
      </c>
    </row>
    <row customHeight="1" ht="11.25">
      <c r="A30" s="374" t="s">
        <v>16</v>
      </c>
      <c r="B30" s="0" t="s">
        <v>3076</v>
      </c>
      <c r="C30" s="0" t="s">
        <v>3077</v>
      </c>
      <c r="D30" s="0" t="s">
        <v>3113</v>
      </c>
      <c r="E30" s="0" t="s">
        <v>3114</v>
      </c>
      <c r="F30" s="0" t="s">
        <v>3064</v>
      </c>
      <c r="G30" s="0" t="s">
        <v>1579</v>
      </c>
    </row>
    <row customHeight="1" ht="11.25">
      <c r="A31" s="374" t="s">
        <v>16</v>
      </c>
      <c r="B31" s="0" t="s">
        <v>3076</v>
      </c>
      <c r="C31" s="0" t="s">
        <v>3077</v>
      </c>
      <c r="D31" s="0" t="s">
        <v>3115</v>
      </c>
      <c r="E31" s="0" t="s">
        <v>3116</v>
      </c>
      <c r="F31" s="0" t="s">
        <v>3064</v>
      </c>
      <c r="G31" s="0" t="s">
        <v>1584</v>
      </c>
    </row>
    <row customHeight="1" ht="11.25">
      <c r="A32" s="374" t="s">
        <v>16</v>
      </c>
      <c r="B32" s="0" t="s">
        <v>3076</v>
      </c>
      <c r="C32" s="0" t="s">
        <v>3077</v>
      </c>
      <c r="D32" s="0" t="s">
        <v>3117</v>
      </c>
      <c r="E32" s="0" t="s">
        <v>3118</v>
      </c>
      <c r="F32" s="0" t="s">
        <v>3064</v>
      </c>
      <c r="G32" s="0" t="s">
        <v>1586</v>
      </c>
    </row>
    <row customHeight="1" ht="11.25">
      <c r="A33" s="374" t="s">
        <v>16</v>
      </c>
      <c r="B33" s="0" t="s">
        <v>3076</v>
      </c>
      <c r="C33" s="0" t="s">
        <v>3077</v>
      </c>
      <c r="D33" s="0" t="s">
        <v>3119</v>
      </c>
      <c r="E33" s="0" t="s">
        <v>3120</v>
      </c>
      <c r="F33" s="0" t="s">
        <v>3064</v>
      </c>
      <c r="G33" s="0" t="s">
        <v>1588</v>
      </c>
    </row>
    <row customHeight="1" ht="11.25">
      <c r="A34" s="374" t="s">
        <v>16</v>
      </c>
      <c r="B34" s="0" t="s">
        <v>3076</v>
      </c>
      <c r="C34" s="0" t="s">
        <v>3077</v>
      </c>
      <c r="D34" s="0" t="s">
        <v>3121</v>
      </c>
      <c r="E34" s="0" t="s">
        <v>3122</v>
      </c>
      <c r="F34" s="0" t="s">
        <v>3064</v>
      </c>
      <c r="G34" s="0" t="s">
        <v>1590</v>
      </c>
    </row>
    <row customHeight="1" ht="11.25">
      <c r="A35" s="374" t="s">
        <v>16</v>
      </c>
      <c r="B35" s="0" t="s">
        <v>3076</v>
      </c>
      <c r="C35" s="0" t="s">
        <v>3077</v>
      </c>
      <c r="D35" s="0" t="s">
        <v>3123</v>
      </c>
      <c r="E35" s="0" t="s">
        <v>3124</v>
      </c>
      <c r="F35" s="0" t="s">
        <v>3064</v>
      </c>
      <c r="G35" s="0" t="s">
        <v>1595</v>
      </c>
    </row>
    <row customHeight="1" ht="11.25">
      <c r="A36" s="374" t="s">
        <v>16</v>
      </c>
      <c r="B36" s="0" t="s">
        <v>3125</v>
      </c>
      <c r="C36" s="0" t="s">
        <v>3126</v>
      </c>
      <c r="D36" s="0" t="s">
        <v>3125</v>
      </c>
      <c r="E36" s="0" t="s">
        <v>3126</v>
      </c>
      <c r="F36" s="0" t="s">
        <v>3054</v>
      </c>
      <c r="G36" s="0" t="s">
        <v>1600</v>
      </c>
    </row>
    <row customHeight="1" ht="11.25">
      <c r="A37" s="374" t="s">
        <v>16</v>
      </c>
      <c r="B37" s="0" t="s">
        <v>3127</v>
      </c>
      <c r="C37" s="0" t="s">
        <v>3128</v>
      </c>
      <c r="D37" s="0" t="s">
        <v>3127</v>
      </c>
      <c r="E37" s="0" t="s">
        <v>3128</v>
      </c>
      <c r="F37" s="0" t="s">
        <v>3054</v>
      </c>
      <c r="G37" s="0" t="s">
        <v>1604</v>
      </c>
    </row>
    <row customHeight="1" ht="11.25">
      <c r="A38" s="374" t="s">
        <v>16</v>
      </c>
      <c r="B38" s="0" t="s">
        <v>3129</v>
      </c>
      <c r="C38" s="0" t="s">
        <v>3130</v>
      </c>
      <c r="D38" s="0" t="s">
        <v>3129</v>
      </c>
      <c r="E38" s="0" t="s">
        <v>3130</v>
      </c>
      <c r="F38" s="0" t="s">
        <v>3054</v>
      </c>
      <c r="G38" s="0" t="s">
        <v>1612</v>
      </c>
    </row>
    <row customHeight="1" ht="11.25">
      <c r="A39" s="374" t="s">
        <v>16</v>
      </c>
      <c r="B39" s="0" t="s">
        <v>3131</v>
      </c>
      <c r="C39" s="0" t="s">
        <v>3132</v>
      </c>
      <c r="D39" s="0" t="s">
        <v>3133</v>
      </c>
      <c r="E39" s="0" t="s">
        <v>3134</v>
      </c>
      <c r="F39" s="0" t="s">
        <v>3064</v>
      </c>
      <c r="G39" s="0" t="s">
        <v>1618</v>
      </c>
    </row>
    <row customHeight="1" ht="11.25">
      <c r="A40" s="374" t="s">
        <v>16</v>
      </c>
      <c r="B40" s="0" t="s">
        <v>3131</v>
      </c>
      <c r="C40" s="0" t="s">
        <v>3132</v>
      </c>
      <c r="D40" s="0" t="s">
        <v>3135</v>
      </c>
      <c r="E40" s="0" t="s">
        <v>3136</v>
      </c>
      <c r="F40" s="0" t="s">
        <v>3064</v>
      </c>
      <c r="G40" s="0" t="s">
        <v>1623</v>
      </c>
    </row>
    <row customHeight="1" ht="11.25">
      <c r="A41" s="374" t="s">
        <v>16</v>
      </c>
      <c r="B41" s="0" t="s">
        <v>3131</v>
      </c>
      <c r="C41" s="0" t="s">
        <v>3132</v>
      </c>
      <c r="D41" s="0" t="s">
        <v>3137</v>
      </c>
      <c r="E41" s="0" t="s">
        <v>3138</v>
      </c>
      <c r="F41" s="0" t="s">
        <v>3064</v>
      </c>
      <c r="G41" s="0" t="s">
        <v>1627</v>
      </c>
    </row>
    <row customHeight="1" ht="11.25">
      <c r="A42" s="374" t="s">
        <v>16</v>
      </c>
      <c r="B42" s="0" t="s">
        <v>3131</v>
      </c>
      <c r="C42" s="0" t="s">
        <v>3132</v>
      </c>
      <c r="D42" s="0" t="s">
        <v>3139</v>
      </c>
      <c r="E42" s="0" t="s">
        <v>3140</v>
      </c>
      <c r="F42" s="0" t="s">
        <v>3064</v>
      </c>
      <c r="G42" s="0" t="s">
        <v>1630</v>
      </c>
    </row>
    <row customHeight="1" ht="11.25">
      <c r="A43" s="374" t="s">
        <v>16</v>
      </c>
      <c r="B43" s="0" t="s">
        <v>3131</v>
      </c>
      <c r="C43" s="0" t="s">
        <v>3132</v>
      </c>
      <c r="D43" s="0" t="s">
        <v>3141</v>
      </c>
      <c r="E43" s="0" t="s">
        <v>3142</v>
      </c>
      <c r="F43" s="0" t="s">
        <v>3064</v>
      </c>
      <c r="G43" s="0" t="s">
        <v>1637</v>
      </c>
    </row>
    <row customHeight="1" ht="11.25">
      <c r="A44" s="374" t="s">
        <v>16</v>
      </c>
      <c r="B44" s="0" t="s">
        <v>3131</v>
      </c>
      <c r="C44" s="0" t="s">
        <v>3132</v>
      </c>
      <c r="D44" s="0" t="s">
        <v>3143</v>
      </c>
      <c r="E44" s="0" t="s">
        <v>3144</v>
      </c>
      <c r="F44" s="0" t="s">
        <v>3086</v>
      </c>
      <c r="G44" s="0" t="s">
        <v>1646</v>
      </c>
    </row>
    <row customHeight="1" ht="11.25">
      <c r="A45" s="374" t="s">
        <v>16</v>
      </c>
      <c r="B45" s="0" t="s">
        <v>3131</v>
      </c>
      <c r="C45" s="0" t="s">
        <v>3132</v>
      </c>
      <c r="D45" s="0" t="s">
        <v>3145</v>
      </c>
      <c r="E45" s="0" t="s">
        <v>3146</v>
      </c>
      <c r="F45" s="0" t="s">
        <v>3064</v>
      </c>
      <c r="G45" s="0" t="s">
        <v>1651</v>
      </c>
    </row>
    <row customHeight="1" ht="11.25">
      <c r="A46" s="374" t="s">
        <v>16</v>
      </c>
      <c r="B46" s="0" t="s">
        <v>3131</v>
      </c>
      <c r="C46" s="0" t="s">
        <v>3132</v>
      </c>
      <c r="D46" s="0" t="s">
        <v>3131</v>
      </c>
      <c r="E46" s="0" t="s">
        <v>3132</v>
      </c>
      <c r="F46" s="0" t="s">
        <v>3061</v>
      </c>
      <c r="G46" s="0" t="s">
        <v>1655</v>
      </c>
    </row>
    <row customHeight="1" ht="11.25">
      <c r="A47" s="374" t="s">
        <v>16</v>
      </c>
      <c r="B47" s="0" t="s">
        <v>3131</v>
      </c>
      <c r="C47" s="0" t="s">
        <v>3132</v>
      </c>
      <c r="D47" s="0" t="s">
        <v>3147</v>
      </c>
      <c r="E47" s="0" t="s">
        <v>3148</v>
      </c>
      <c r="F47" s="0" t="s">
        <v>3064</v>
      </c>
      <c r="G47" s="0" t="s">
        <v>1661</v>
      </c>
    </row>
    <row customHeight="1" ht="11.25">
      <c r="A48" s="374" t="s">
        <v>16</v>
      </c>
      <c r="B48" s="0" t="s">
        <v>3131</v>
      </c>
      <c r="C48" s="0" t="s">
        <v>3132</v>
      </c>
      <c r="D48" s="0" t="s">
        <v>3149</v>
      </c>
      <c r="E48" s="0" t="s">
        <v>3150</v>
      </c>
      <c r="F48" s="0" t="s">
        <v>3064</v>
      </c>
      <c r="G48" s="0" t="s">
        <v>1666</v>
      </c>
    </row>
    <row customHeight="1" ht="11.25">
      <c r="A49" s="374" t="s">
        <v>16</v>
      </c>
      <c r="B49" s="0" t="s">
        <v>3131</v>
      </c>
      <c r="C49" s="0" t="s">
        <v>3132</v>
      </c>
      <c r="D49" s="0" t="s">
        <v>3151</v>
      </c>
      <c r="E49" s="0" t="s">
        <v>3152</v>
      </c>
      <c r="F49" s="0" t="s">
        <v>3064</v>
      </c>
      <c r="G49" s="0" t="s">
        <v>1669</v>
      </c>
    </row>
    <row customHeight="1" ht="11.25">
      <c r="A50" s="374" t="s">
        <v>16</v>
      </c>
      <c r="B50" s="0" t="s">
        <v>3131</v>
      </c>
      <c r="C50" s="0" t="s">
        <v>3132</v>
      </c>
      <c r="D50" s="0" t="s">
        <v>3153</v>
      </c>
      <c r="E50" s="0" t="s">
        <v>3154</v>
      </c>
      <c r="F50" s="0" t="s">
        <v>3064</v>
      </c>
      <c r="G50" s="0" t="s">
        <v>1672</v>
      </c>
    </row>
    <row customHeight="1" ht="11.25">
      <c r="A51" s="374" t="s">
        <v>16</v>
      </c>
      <c r="B51" s="0" t="s">
        <v>3131</v>
      </c>
      <c r="C51" s="0" t="s">
        <v>3132</v>
      </c>
      <c r="D51" s="0" t="s">
        <v>3155</v>
      </c>
      <c r="E51" s="0" t="s">
        <v>3156</v>
      </c>
      <c r="F51" s="0" t="s">
        <v>3064</v>
      </c>
      <c r="G51" s="0" t="s">
        <v>1677</v>
      </c>
    </row>
    <row customHeight="1" ht="11.25">
      <c r="A52" s="374" t="s">
        <v>16</v>
      </c>
      <c r="B52" s="0" t="s">
        <v>3131</v>
      </c>
      <c r="C52" s="0" t="s">
        <v>3132</v>
      </c>
      <c r="D52" s="0" t="s">
        <v>3157</v>
      </c>
      <c r="E52" s="0" t="s">
        <v>3158</v>
      </c>
      <c r="F52" s="0" t="s">
        <v>3064</v>
      </c>
      <c r="G52" s="0" t="s">
        <v>1681</v>
      </c>
    </row>
    <row customHeight="1" ht="11.25">
      <c r="A53" s="374" t="s">
        <v>16</v>
      </c>
      <c r="B53" s="0" t="s">
        <v>3159</v>
      </c>
      <c r="C53" s="0" t="s">
        <v>3160</v>
      </c>
      <c r="D53" s="0" t="s">
        <v>3159</v>
      </c>
      <c r="E53" s="0" t="s">
        <v>3160</v>
      </c>
      <c r="F53" s="0" t="s">
        <v>3054</v>
      </c>
      <c r="G53" s="0" t="s">
        <v>1683</v>
      </c>
    </row>
    <row customHeight="1" ht="11.25">
      <c r="A54" s="374" t="s">
        <v>16</v>
      </c>
      <c r="B54" s="0" t="s">
        <v>3161</v>
      </c>
      <c r="C54" s="0" t="s">
        <v>3162</v>
      </c>
      <c r="D54" s="0" t="s">
        <v>3161</v>
      </c>
      <c r="E54" s="0" t="s">
        <v>3162</v>
      </c>
      <c r="F54" s="0" t="s">
        <v>3054</v>
      </c>
      <c r="G54" s="0" t="s">
        <v>1686</v>
      </c>
    </row>
    <row customHeight="1" ht="11.25">
      <c r="A55" s="374" t="s">
        <v>16</v>
      </c>
      <c r="B55" s="0" t="s">
        <v>3163</v>
      </c>
      <c r="C55" s="0" t="s">
        <v>3164</v>
      </c>
      <c r="D55" s="0" t="s">
        <v>3163</v>
      </c>
      <c r="E55" s="0" t="s">
        <v>3164</v>
      </c>
      <c r="F55" s="0" t="s">
        <v>3054</v>
      </c>
      <c r="G55" s="0" t="s">
        <v>1690</v>
      </c>
    </row>
    <row customHeight="1" ht="11.25">
      <c r="A56" s="374" t="s">
        <v>16</v>
      </c>
      <c r="B56" s="0" t="s">
        <v>3165</v>
      </c>
      <c r="C56" s="0" t="s">
        <v>3166</v>
      </c>
      <c r="D56" s="0" t="s">
        <v>3165</v>
      </c>
      <c r="E56" s="0" t="s">
        <v>3166</v>
      </c>
      <c r="F56" s="0" t="s">
        <v>3054</v>
      </c>
      <c r="G56" s="0" t="s">
        <v>1693</v>
      </c>
    </row>
    <row customHeight="1" ht="11.25">
      <c r="A57" s="374" t="s">
        <v>16</v>
      </c>
      <c r="B57" s="0" t="s">
        <v>3167</v>
      </c>
      <c r="C57" s="0" t="s">
        <v>3168</v>
      </c>
      <c r="D57" s="0" t="s">
        <v>3167</v>
      </c>
      <c r="E57" s="0" t="s">
        <v>3168</v>
      </c>
      <c r="F57" s="0" t="s">
        <v>3054</v>
      </c>
      <c r="G57" s="0" t="s">
        <v>1696</v>
      </c>
    </row>
    <row customHeight="1" ht="11.25">
      <c r="A58" s="374" t="s">
        <v>16</v>
      </c>
      <c r="B58" s="0" t="s">
        <v>3169</v>
      </c>
      <c r="C58" s="0" t="s">
        <v>3170</v>
      </c>
      <c r="D58" s="0" t="s">
        <v>3169</v>
      </c>
      <c r="E58" s="0" t="s">
        <v>3170</v>
      </c>
      <c r="F58" s="0" t="s">
        <v>3054</v>
      </c>
      <c r="G58" s="0" t="s">
        <v>1699</v>
      </c>
    </row>
    <row customHeight="1" ht="11.25">
      <c r="A59" s="374" t="s">
        <v>16</v>
      </c>
      <c r="B59" s="0" t="s">
        <v>3171</v>
      </c>
      <c r="C59" s="0" t="s">
        <v>3172</v>
      </c>
      <c r="D59" s="0" t="s">
        <v>3171</v>
      </c>
      <c r="E59" s="0" t="s">
        <v>3172</v>
      </c>
      <c r="F59" s="0" t="s">
        <v>3054</v>
      </c>
      <c r="G59" s="0" t="s">
        <v>1703</v>
      </c>
    </row>
    <row customHeight="1" ht="11.25">
      <c r="A60" s="374" t="s">
        <v>16</v>
      </c>
      <c r="B60" s="0" t="s">
        <v>3173</v>
      </c>
      <c r="C60" s="0" t="s">
        <v>3174</v>
      </c>
      <c r="D60" s="0" t="s">
        <v>3173</v>
      </c>
      <c r="E60" s="0" t="s">
        <v>3174</v>
      </c>
      <c r="F60" s="0" t="s">
        <v>3054</v>
      </c>
      <c r="G60" s="0" t="s">
        <v>1706</v>
      </c>
    </row>
    <row customHeight="1" ht="11.25">
      <c r="A61" s="374" t="s">
        <v>16</v>
      </c>
      <c r="B61" s="0" t="s">
        <v>3175</v>
      </c>
      <c r="C61" s="0" t="s">
        <v>3176</v>
      </c>
      <c r="D61" s="0" t="s">
        <v>3175</v>
      </c>
      <c r="E61" s="0" t="s">
        <v>3176</v>
      </c>
      <c r="F61" s="0" t="s">
        <v>3054</v>
      </c>
      <c r="G61" s="0" t="s">
        <v>3177</v>
      </c>
    </row>
    <row customHeight="1" ht="11.25">
      <c r="A62" s="374" t="s">
        <v>16</v>
      </c>
      <c r="B62" s="0" t="s">
        <v>3178</v>
      </c>
      <c r="C62" s="0" t="s">
        <v>3179</v>
      </c>
      <c r="D62" s="0" t="s">
        <v>3180</v>
      </c>
      <c r="E62" s="0" t="s">
        <v>3181</v>
      </c>
      <c r="F62" s="0" t="s">
        <v>3064</v>
      </c>
      <c r="G62" s="0" t="s">
        <v>3182</v>
      </c>
    </row>
    <row customHeight="1" ht="11.25">
      <c r="A63" s="374" t="s">
        <v>16</v>
      </c>
      <c r="B63" s="0" t="s">
        <v>3178</v>
      </c>
      <c r="C63" s="0" t="s">
        <v>3179</v>
      </c>
      <c r="D63" s="0" t="s">
        <v>3183</v>
      </c>
      <c r="E63" s="0" t="s">
        <v>3184</v>
      </c>
      <c r="F63" s="0" t="s">
        <v>3064</v>
      </c>
      <c r="G63" s="0" t="s">
        <v>3185</v>
      </c>
    </row>
    <row customHeight="1" ht="11.25">
      <c r="A64" s="374" t="s">
        <v>16</v>
      </c>
      <c r="B64" s="0" t="s">
        <v>3178</v>
      </c>
      <c r="C64" s="0" t="s">
        <v>3179</v>
      </c>
      <c r="D64" s="0" t="s">
        <v>3186</v>
      </c>
      <c r="E64" s="0" t="s">
        <v>3187</v>
      </c>
      <c r="F64" s="0" t="s">
        <v>3064</v>
      </c>
      <c r="G64" s="0" t="s">
        <v>3188</v>
      </c>
    </row>
    <row customHeight="1" ht="11.25">
      <c r="A65" s="374" t="s">
        <v>16</v>
      </c>
      <c r="B65" s="0" t="s">
        <v>3178</v>
      </c>
      <c r="C65" s="0" t="s">
        <v>3179</v>
      </c>
      <c r="D65" s="0" t="s">
        <v>3189</v>
      </c>
      <c r="E65" s="0" t="s">
        <v>3190</v>
      </c>
      <c r="F65" s="0" t="s">
        <v>3064</v>
      </c>
      <c r="G65" s="0" t="s">
        <v>3191</v>
      </c>
    </row>
    <row customHeight="1" ht="11.25">
      <c r="A66" s="374" t="s">
        <v>16</v>
      </c>
      <c r="B66" s="0" t="s">
        <v>3178</v>
      </c>
      <c r="C66" s="0" t="s">
        <v>3179</v>
      </c>
      <c r="D66" s="0" t="s">
        <v>3192</v>
      </c>
      <c r="E66" s="0" t="s">
        <v>3193</v>
      </c>
      <c r="F66" s="0" t="s">
        <v>3064</v>
      </c>
      <c r="G66" s="0" t="s">
        <v>3194</v>
      </c>
    </row>
    <row customHeight="1" ht="11.25">
      <c r="A67" s="374" t="s">
        <v>16</v>
      </c>
      <c r="B67" s="0" t="s">
        <v>3178</v>
      </c>
      <c r="C67" s="0" t="s">
        <v>3179</v>
      </c>
      <c r="D67" s="0" t="s">
        <v>3195</v>
      </c>
      <c r="E67" s="0" t="s">
        <v>3196</v>
      </c>
      <c r="F67" s="0" t="s">
        <v>3064</v>
      </c>
      <c r="G67" s="0" t="s">
        <v>2025</v>
      </c>
    </row>
    <row customHeight="1" ht="11.25">
      <c r="A68" s="374" t="s">
        <v>16</v>
      </c>
      <c r="B68" s="0" t="s">
        <v>3178</v>
      </c>
      <c r="C68" s="0" t="s">
        <v>3179</v>
      </c>
      <c r="D68" s="0" t="s">
        <v>3197</v>
      </c>
      <c r="E68" s="0" t="s">
        <v>3198</v>
      </c>
      <c r="F68" s="0" t="s">
        <v>3064</v>
      </c>
      <c r="G68" s="0" t="s">
        <v>3199</v>
      </c>
    </row>
    <row customHeight="1" ht="11.25">
      <c r="A69" s="374" t="s">
        <v>16</v>
      </c>
      <c r="B69" s="0" t="s">
        <v>3178</v>
      </c>
      <c r="C69" s="0" t="s">
        <v>3179</v>
      </c>
      <c r="D69" s="0" t="s">
        <v>3200</v>
      </c>
      <c r="E69" s="0" t="s">
        <v>3201</v>
      </c>
      <c r="F69" s="0" t="s">
        <v>3064</v>
      </c>
      <c r="G69" s="0" t="s">
        <v>2228</v>
      </c>
    </row>
    <row customHeight="1" ht="11.25">
      <c r="A70" s="374" t="s">
        <v>16</v>
      </c>
      <c r="B70" s="0" t="s">
        <v>3178</v>
      </c>
      <c r="C70" s="0" t="s">
        <v>3179</v>
      </c>
      <c r="D70" s="0" t="s">
        <v>3202</v>
      </c>
      <c r="E70" s="0" t="s">
        <v>3203</v>
      </c>
      <c r="F70" s="0" t="s">
        <v>3064</v>
      </c>
      <c r="G70" s="0" t="s">
        <v>3204</v>
      </c>
    </row>
    <row customHeight="1" ht="11.25">
      <c r="A71" s="374" t="s">
        <v>16</v>
      </c>
      <c r="B71" s="0" t="s">
        <v>3178</v>
      </c>
      <c r="C71" s="0" t="s">
        <v>3179</v>
      </c>
      <c r="D71" s="0" t="s">
        <v>3178</v>
      </c>
      <c r="E71" s="0" t="s">
        <v>3179</v>
      </c>
      <c r="F71" s="0" t="s">
        <v>3061</v>
      </c>
      <c r="G71" s="0" t="s">
        <v>3205</v>
      </c>
    </row>
    <row customHeight="1" ht="11.25">
      <c r="A72" s="374" t="s">
        <v>16</v>
      </c>
      <c r="B72" s="0" t="s">
        <v>3178</v>
      </c>
      <c r="C72" s="0" t="s">
        <v>3179</v>
      </c>
      <c r="D72" s="0" t="s">
        <v>3206</v>
      </c>
      <c r="E72" s="0" t="s">
        <v>3207</v>
      </c>
      <c r="F72" s="0" t="s">
        <v>3064</v>
      </c>
      <c r="G72" s="0" t="s">
        <v>3208</v>
      </c>
    </row>
    <row customHeight="1" ht="11.25">
      <c r="A73" s="374" t="s">
        <v>16</v>
      </c>
      <c r="B73" s="0" t="s">
        <v>3178</v>
      </c>
      <c r="C73" s="0" t="s">
        <v>3179</v>
      </c>
      <c r="D73" s="0" t="s">
        <v>3209</v>
      </c>
      <c r="E73" s="0" t="s">
        <v>3210</v>
      </c>
      <c r="F73" s="0" t="s">
        <v>3064</v>
      </c>
      <c r="G73" s="0" t="s">
        <v>3211</v>
      </c>
    </row>
    <row customHeight="1" ht="11.25">
      <c r="A74" s="374" t="s">
        <v>16</v>
      </c>
      <c r="B74" s="0" t="s">
        <v>3178</v>
      </c>
      <c r="C74" s="0" t="s">
        <v>3179</v>
      </c>
      <c r="D74" s="0" t="s">
        <v>3212</v>
      </c>
      <c r="E74" s="0" t="s">
        <v>3213</v>
      </c>
      <c r="F74" s="0" t="s">
        <v>3064</v>
      </c>
      <c r="G74" s="0" t="s">
        <v>3214</v>
      </c>
    </row>
    <row customHeight="1" ht="11.25">
      <c r="A75" s="374" t="s">
        <v>16</v>
      </c>
      <c r="B75" s="0" t="s">
        <v>3215</v>
      </c>
      <c r="C75" s="0" t="s">
        <v>3216</v>
      </c>
      <c r="D75" s="0" t="s">
        <v>3215</v>
      </c>
      <c r="E75" s="0" t="s">
        <v>3216</v>
      </c>
      <c r="F75" s="0" t="s">
        <v>3054</v>
      </c>
      <c r="G75" s="0" t="s">
        <v>3217</v>
      </c>
    </row>
    <row customHeight="1" ht="11.25">
      <c r="A76" s="374" t="s">
        <v>16</v>
      </c>
      <c r="B76" s="0" t="s">
        <v>3218</v>
      </c>
      <c r="C76" s="0" t="s">
        <v>3219</v>
      </c>
      <c r="D76" s="0" t="s">
        <v>3218</v>
      </c>
      <c r="E76" s="0" t="s">
        <v>3219</v>
      </c>
      <c r="F76" s="0" t="s">
        <v>3054</v>
      </c>
      <c r="G76" s="0" t="s">
        <v>3220</v>
      </c>
    </row>
    <row customHeight="1" ht="11.25">
      <c r="A77" s="374" t="s">
        <v>16</v>
      </c>
      <c r="B77" s="0" t="s">
        <v>3221</v>
      </c>
      <c r="C77" s="0" t="s">
        <v>3222</v>
      </c>
      <c r="D77" s="0" t="s">
        <v>3221</v>
      </c>
      <c r="E77" s="0" t="s">
        <v>3222</v>
      </c>
      <c r="F77" s="0" t="s">
        <v>3054</v>
      </c>
      <c r="G77" s="0" t="s">
        <v>3223</v>
      </c>
    </row>
    <row customHeight="1" ht="11.25">
      <c r="A78" s="374" t="s">
        <v>16</v>
      </c>
      <c r="B78" s="0" t="s">
        <v>3224</v>
      </c>
      <c r="C78" s="0" t="s">
        <v>3225</v>
      </c>
      <c r="D78" s="0" t="s">
        <v>3224</v>
      </c>
      <c r="E78" s="0" t="s">
        <v>3225</v>
      </c>
      <c r="F78" s="0" t="s">
        <v>3054</v>
      </c>
      <c r="G78" s="0" t="s">
        <v>3226</v>
      </c>
    </row>
    <row customHeight="1" ht="11.25">
      <c r="A79" s="374" t="s">
        <v>16</v>
      </c>
      <c r="B79" s="0" t="s">
        <v>3227</v>
      </c>
      <c r="C79" s="0" t="s">
        <v>3228</v>
      </c>
      <c r="D79" s="0" t="s">
        <v>3227</v>
      </c>
      <c r="E79" s="0" t="s">
        <v>3228</v>
      </c>
      <c r="F79" s="0" t="s">
        <v>3054</v>
      </c>
      <c r="G79" s="0" t="s">
        <v>3229</v>
      </c>
    </row>
    <row customHeight="1" ht="11.25">
      <c r="A80" s="374" t="s">
        <v>16</v>
      </c>
      <c r="B80" s="0" t="s">
        <v>3230</v>
      </c>
      <c r="C80" s="0" t="s">
        <v>3231</v>
      </c>
      <c r="D80" s="0" t="s">
        <v>3230</v>
      </c>
      <c r="E80" s="0" t="s">
        <v>3231</v>
      </c>
      <c r="F80" s="0" t="s">
        <v>3054</v>
      </c>
      <c r="G80" s="0" t="s">
        <v>3232</v>
      </c>
    </row>
    <row customHeight="1" ht="11.25">
      <c r="A81" s="374" t="s">
        <v>16</v>
      </c>
      <c r="B81" s="0" t="s">
        <v>3233</v>
      </c>
      <c r="C81" s="0" t="s">
        <v>3234</v>
      </c>
      <c r="D81" s="0" t="s">
        <v>3233</v>
      </c>
      <c r="E81" s="0" t="s">
        <v>3234</v>
      </c>
      <c r="F81" s="0" t="s">
        <v>3054</v>
      </c>
      <c r="G81" s="0" t="s">
        <v>3235</v>
      </c>
    </row>
    <row customHeight="1" ht="11.25">
      <c r="A82" s="374" t="s">
        <v>16</v>
      </c>
      <c r="B82" s="0" t="s">
        <v>3236</v>
      </c>
      <c r="C82" s="0" t="s">
        <v>3237</v>
      </c>
      <c r="D82" s="0" t="s">
        <v>3236</v>
      </c>
      <c r="E82" s="0" t="s">
        <v>3237</v>
      </c>
      <c r="F82" s="0" t="s">
        <v>3054</v>
      </c>
      <c r="G82" s="0" t="s">
        <v>3238</v>
      </c>
    </row>
    <row customHeight="1" ht="11.25">
      <c r="A83" s="374" t="s">
        <v>16</v>
      </c>
      <c r="B83" s="0" t="s">
        <v>101</v>
      </c>
      <c r="C83" s="0" t="s">
        <v>102</v>
      </c>
      <c r="D83" s="0" t="s">
        <v>101</v>
      </c>
      <c r="E83" s="0" t="s">
        <v>102</v>
      </c>
      <c r="F83" s="0" t="s">
        <v>3239</v>
      </c>
      <c r="G83" s="0" t="s">
        <v>100</v>
      </c>
    </row>
    <row customHeight="1" ht="11.25">
      <c r="A84" s="374" t="s">
        <v>16</v>
      </c>
      <c r="B84" s="0" t="s">
        <v>3240</v>
      </c>
      <c r="C84" s="0" t="s">
        <v>3241</v>
      </c>
      <c r="D84" s="0" t="s">
        <v>3240</v>
      </c>
      <c r="E84" s="0" t="s">
        <v>3241</v>
      </c>
      <c r="F84" s="0" t="s">
        <v>3239</v>
      </c>
      <c r="G84" s="0" t="s">
        <v>3242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2608-39F8-7985-BCF4-1B18E068D31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3243</v>
      </c>
      <c r="B1" s="836" t="s">
        <v>3244</v>
      </c>
      <c r="C1" s="1160" t="s">
        <v>3245</v>
      </c>
      <c r="D1" s="836" t="s">
        <v>3246</v>
      </c>
      <c r="E1" s="836" t="s">
        <v>3247</v>
      </c>
      <c r="F1" s="1160" t="s">
        <v>3248</v>
      </c>
      <c r="G1" s="1160" t="s">
        <v>3249</v>
      </c>
      <c r="H1" s="1160" t="s">
        <v>3250</v>
      </c>
      <c r="I1" s="1160" t="s">
        <v>3251</v>
      </c>
    </row>
    <row customHeight="1" ht="11.25">
      <c r="A2" s="1692" t="s">
        <v>110</v>
      </c>
      <c r="B2" s="1692" t="s">
        <v>3252</v>
      </c>
      <c r="C2" s="1692" t="s">
        <v>28</v>
      </c>
      <c r="D2" s="1692" t="s">
        <v>3253</v>
      </c>
      <c r="E2" s="1692" t="s">
        <v>3254</v>
      </c>
      <c r="F2" s="1692" t="s">
        <v>28</v>
      </c>
      <c r="G2" s="1692" t="s">
        <v>28</v>
      </c>
      <c r="H2" s="1692" t="s">
        <v>28</v>
      </c>
      <c r="I2" s="1692" t="s">
        <v>28</v>
      </c>
    </row>
    <row customHeight="1" ht="11.25">
      <c r="A3" s="1692" t="s">
        <v>111</v>
      </c>
      <c r="B3" s="1692" t="s">
        <v>3255</v>
      </c>
      <c r="C3" s="1692" t="s">
        <v>28</v>
      </c>
      <c r="D3" s="1692" t="s">
        <v>3253</v>
      </c>
      <c r="E3" s="1692" t="s">
        <v>3256</v>
      </c>
      <c r="F3" s="1692" t="s">
        <v>28</v>
      </c>
      <c r="G3" s="1692" t="s">
        <v>28</v>
      </c>
      <c r="H3" s="1692" t="s">
        <v>28</v>
      </c>
      <c r="I3" s="1692" t="s">
        <v>28</v>
      </c>
    </row>
    <row customHeight="1" ht="11.25">
      <c r="A4" s="1692" t="s">
        <v>91</v>
      </c>
      <c r="B4" s="1692" t="s">
        <v>3257</v>
      </c>
      <c r="C4" s="1692" t="s">
        <v>28</v>
      </c>
      <c r="D4" s="1692" t="s">
        <v>3253</v>
      </c>
      <c r="E4" s="1692" t="s">
        <v>3256</v>
      </c>
      <c r="F4" s="1692" t="s">
        <v>28</v>
      </c>
      <c r="G4" s="1692" t="s">
        <v>28</v>
      </c>
      <c r="H4" s="1692" t="s">
        <v>28</v>
      </c>
      <c r="I4"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360E3-2115-8C48-9508-77478009CB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E1D48-CF3C-0E18-AF98-E72F81143E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"Курганская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1CB96-81B8-6AA8-B775-A50981E380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3258</v>
      </c>
    </row>
    <row customHeight="1" ht="11.25">
      <c r="A2" s="65" t="s">
        <v>99</v>
      </c>
      <c r="B2" s="65"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61AE4-1FA8-9AE8-3578-FE472D1805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3260</v>
      </c>
      <c r="B1" s="836" t="s">
        <v>3261</v>
      </c>
    </row>
    <row customHeight="1" ht="11.25">
      <c r="A2" s="836">
        <v>4213775</v>
      </c>
      <c r="B2" s="836" t="s">
        <v>1227</v>
      </c>
    </row>
    <row customHeight="1" ht="11.25">
      <c r="A3" s="836">
        <v>4213784</v>
      </c>
      <c r="B3" s="836" t="s">
        <v>1257</v>
      </c>
    </row>
    <row customHeight="1" ht="11.25">
      <c r="A4" s="836">
        <v>4213781</v>
      </c>
      <c r="B4" s="836" t="s">
        <v>1250</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1391</v>
      </c>
    </row>
    <row customHeight="1" ht="11.25">
      <c r="A10" s="836">
        <v>4213783</v>
      </c>
      <c r="B10" s="836" t="s">
        <v>1406</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DF15-C486-FEC8-B288-A111B0F1F8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3260</v>
      </c>
      <c r="B1" s="836" t="s">
        <v>3262</v>
      </c>
    </row>
    <row customHeight="1" ht="11.25">
      <c r="A2" s="836" t="s">
        <v>3263</v>
      </c>
      <c r="B2" s="836" t="s">
        <v>1504</v>
      </c>
    </row>
    <row customHeight="1" ht="11.25">
      <c r="A3" s="836" t="s">
        <v>3264</v>
      </c>
      <c r="B3" s="836" t="s">
        <v>1514</v>
      </c>
    </row>
    <row customHeight="1" ht="11.25">
      <c r="A4" s="836" t="s">
        <v>3265</v>
      </c>
      <c r="B4" s="836" t="s">
        <v>1523</v>
      </c>
    </row>
    <row customHeight="1" ht="11.25">
      <c r="A5" s="836" t="s">
        <v>3266</v>
      </c>
      <c r="B5" s="836" t="s">
        <v>1532</v>
      </c>
    </row>
    <row customHeight="1" ht="11.25">
      <c r="A6" s="836" t="s">
        <v>3267</v>
      </c>
      <c r="B6" s="836" t="s">
        <v>1538</v>
      </c>
    </row>
    <row customHeight="1" ht="11.25">
      <c r="A7" s="836" t="s">
        <v>3268</v>
      </c>
      <c r="B7" s="836" t="s">
        <v>1546</v>
      </c>
    </row>
    <row customHeight="1" ht="11.25">
      <c r="A8" s="836" t="s">
        <v>3269</v>
      </c>
      <c r="B8" s="836" t="s">
        <v>1553</v>
      </c>
    </row>
    <row customHeight="1" ht="11.25">
      <c r="A9" s="836" t="s">
        <v>3270</v>
      </c>
      <c r="B9" s="836" t="s">
        <v>1559</v>
      </c>
    </row>
    <row customHeight="1" ht="11.25">
      <c r="A10" s="836" t="s">
        <v>3271</v>
      </c>
      <c r="B10" s="836" t="s">
        <v>1563</v>
      </c>
    </row>
    <row customHeight="1" ht="11.25">
      <c r="A11" s="836" t="s">
        <v>3272</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29F5-2958-F8B8-98F8-51F392302F38}"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374" t="s">
        <v>3045</v>
      </c>
      <c r="B1" s="374" t="s">
        <v>3046</v>
      </c>
      <c r="C1" s="374" t="s">
        <v>3047</v>
      </c>
      <c r="D1" s="374" t="s">
        <v>3048</v>
      </c>
      <c r="E1" s="0" t="s">
        <v>3049</v>
      </c>
      <c r="F1" s="0" t="s">
        <v>3050</v>
      </c>
      <c r="G1" s="0" t="s">
        <v>3051</v>
      </c>
    </row>
    <row customHeight="1" ht="11.25">
      <c r="A2" s="0" t="s">
        <v>16</v>
      </c>
      <c r="B2" s="0" t="s">
        <v>3052</v>
      </c>
      <c r="C2" s="0" t="s">
        <v>3053</v>
      </c>
      <c r="D2" s="0" t="s">
        <v>3052</v>
      </c>
      <c r="E2" s="0" t="s">
        <v>3053</v>
      </c>
      <c r="F2" s="0" t="s">
        <v>3054</v>
      </c>
      <c r="G2" s="0" t="s">
        <v>110</v>
      </c>
    </row>
    <row customHeight="1" ht="11.25">
      <c r="A3" s="0" t="s">
        <v>16</v>
      </c>
      <c r="B3" s="0" t="s">
        <v>3055</v>
      </c>
      <c r="C3" s="0" t="s">
        <v>3056</v>
      </c>
      <c r="D3" s="0" t="s">
        <v>3055</v>
      </c>
      <c r="E3" s="0" t="s">
        <v>3056</v>
      </c>
      <c r="F3" s="0" t="s">
        <v>3054</v>
      </c>
      <c r="G3" s="0" t="s">
        <v>111</v>
      </c>
    </row>
    <row customHeight="1" ht="11.25">
      <c r="A4" s="0" t="s">
        <v>16</v>
      </c>
      <c r="B4" s="0" t="s">
        <v>3057</v>
      </c>
      <c r="C4" s="0" t="s">
        <v>3058</v>
      </c>
      <c r="D4" s="0" t="s">
        <v>3057</v>
      </c>
      <c r="E4" s="0" t="s">
        <v>3058</v>
      </c>
      <c r="F4" s="0" t="s">
        <v>3054</v>
      </c>
      <c r="G4" s="0" t="s">
        <v>91</v>
      </c>
    </row>
    <row customHeight="1" ht="11.25">
      <c r="A5" s="0" t="s">
        <v>16</v>
      </c>
      <c r="B5" s="0" t="s">
        <v>3059</v>
      </c>
      <c r="C5" s="0" t="s">
        <v>3060</v>
      </c>
      <c r="D5" s="0" t="s">
        <v>3059</v>
      </c>
      <c r="E5" s="0" t="s">
        <v>3060</v>
      </c>
      <c r="F5" s="0" t="s">
        <v>3061</v>
      </c>
      <c r="G5" s="0" t="s">
        <v>92</v>
      </c>
    </row>
    <row customHeight="1" ht="11.25">
      <c r="A6" s="0" t="s">
        <v>16</v>
      </c>
      <c r="B6" s="0" t="s">
        <v>3059</v>
      </c>
      <c r="C6" s="0" t="s">
        <v>3060</v>
      </c>
      <c r="D6" s="0" t="s">
        <v>3062</v>
      </c>
      <c r="E6" s="0" t="s">
        <v>3063</v>
      </c>
      <c r="F6" s="0" t="s">
        <v>3064</v>
      </c>
      <c r="G6" s="0" t="s">
        <v>112</v>
      </c>
    </row>
    <row customHeight="1" ht="11.25">
      <c r="A7" s="0" t="s">
        <v>16</v>
      </c>
      <c r="B7" s="0" t="s">
        <v>3059</v>
      </c>
      <c r="C7" s="0" t="s">
        <v>3060</v>
      </c>
      <c r="D7" s="0" t="s">
        <v>3065</v>
      </c>
      <c r="E7" s="0" t="s">
        <v>3066</v>
      </c>
      <c r="F7" s="0" t="s">
        <v>3064</v>
      </c>
      <c r="G7" s="0" t="s">
        <v>93</v>
      </c>
    </row>
    <row customHeight="1" ht="11.25">
      <c r="A8" s="0" t="s">
        <v>16</v>
      </c>
      <c r="B8" s="0" t="s">
        <v>3059</v>
      </c>
      <c r="C8" s="0" t="s">
        <v>3060</v>
      </c>
      <c r="D8" s="0" t="s">
        <v>3067</v>
      </c>
      <c r="E8" s="0" t="s">
        <v>3068</v>
      </c>
      <c r="F8" s="0" t="s">
        <v>3069</v>
      </c>
      <c r="G8" s="0" t="s">
        <v>94</v>
      </c>
    </row>
    <row customHeight="1" ht="11.25">
      <c r="A9" s="0" t="s">
        <v>16</v>
      </c>
      <c r="B9" s="0" t="s">
        <v>3059</v>
      </c>
      <c r="C9" s="0" t="s">
        <v>3060</v>
      </c>
      <c r="D9" s="0" t="s">
        <v>3070</v>
      </c>
      <c r="E9" s="0" t="s">
        <v>3071</v>
      </c>
      <c r="F9" s="0" t="s">
        <v>3064</v>
      </c>
      <c r="G9" s="0" t="s">
        <v>113</v>
      </c>
    </row>
    <row customHeight="1" ht="11.25">
      <c r="A10" s="0" t="s">
        <v>16</v>
      </c>
      <c r="B10" s="0" t="s">
        <v>3059</v>
      </c>
      <c r="C10" s="0" t="s">
        <v>3060</v>
      </c>
      <c r="D10" s="0" t="s">
        <v>3072</v>
      </c>
      <c r="E10" s="0" t="s">
        <v>3073</v>
      </c>
      <c r="F10" s="0" t="s">
        <v>3064</v>
      </c>
      <c r="G10" s="0" t="s">
        <v>149</v>
      </c>
    </row>
    <row customHeight="1" ht="11.25">
      <c r="A11" s="0" t="s">
        <v>16</v>
      </c>
      <c r="B11" s="0" t="s">
        <v>3074</v>
      </c>
      <c r="C11" s="0" t="s">
        <v>3075</v>
      </c>
      <c r="D11" s="0" t="s">
        <v>3074</v>
      </c>
      <c r="E11" s="0" t="s">
        <v>3075</v>
      </c>
      <c r="F11" s="0" t="s">
        <v>3054</v>
      </c>
      <c r="G11" s="0" t="s">
        <v>150</v>
      </c>
    </row>
    <row customHeight="1" ht="11.25">
      <c r="A12" s="0" t="s">
        <v>16</v>
      </c>
      <c r="B12" s="0" t="s">
        <v>3076</v>
      </c>
      <c r="C12" s="0" t="s">
        <v>3077</v>
      </c>
      <c r="D12" s="0" t="s">
        <v>3078</v>
      </c>
      <c r="E12" s="0" t="s">
        <v>3079</v>
      </c>
      <c r="F12" s="0" t="s">
        <v>3064</v>
      </c>
      <c r="G12" s="0" t="s">
        <v>151</v>
      </c>
    </row>
    <row customHeight="1" ht="11.25">
      <c r="A13" s="0" t="s">
        <v>16</v>
      </c>
      <c r="B13" s="0" t="s">
        <v>3076</v>
      </c>
      <c r="C13" s="0" t="s">
        <v>3077</v>
      </c>
      <c r="D13" s="0" t="s">
        <v>3080</v>
      </c>
      <c r="E13" s="0" t="s">
        <v>3081</v>
      </c>
      <c r="F13" s="0" t="s">
        <v>3064</v>
      </c>
      <c r="G13" s="0" t="s">
        <v>152</v>
      </c>
    </row>
    <row customHeight="1" ht="11.25">
      <c r="A14" s="0" t="s">
        <v>16</v>
      </c>
      <c r="B14" s="0" t="s">
        <v>3076</v>
      </c>
      <c r="C14" s="0" t="s">
        <v>3077</v>
      </c>
      <c r="D14" s="0" t="s">
        <v>3082</v>
      </c>
      <c r="E14" s="0" t="s">
        <v>3083</v>
      </c>
      <c r="F14" s="0" t="s">
        <v>3064</v>
      </c>
      <c r="G14" s="0" t="s">
        <v>153</v>
      </c>
    </row>
    <row customHeight="1" ht="11.25">
      <c r="A15" s="0" t="s">
        <v>16</v>
      </c>
      <c r="B15" s="0" t="s">
        <v>3076</v>
      </c>
      <c r="C15" s="0" t="s">
        <v>3077</v>
      </c>
      <c r="D15" s="0" t="s">
        <v>3084</v>
      </c>
      <c r="E15" s="0" t="s">
        <v>3085</v>
      </c>
      <c r="F15" s="0" t="s">
        <v>3086</v>
      </c>
      <c r="G15" s="0" t="s">
        <v>154</v>
      </c>
    </row>
    <row customHeight="1" ht="11.25">
      <c r="A16" s="0" t="s">
        <v>16</v>
      </c>
      <c r="B16" s="0" t="s">
        <v>3076</v>
      </c>
      <c r="C16" s="0" t="s">
        <v>3077</v>
      </c>
      <c r="D16" s="0" t="s">
        <v>3076</v>
      </c>
      <c r="E16" s="0" t="s">
        <v>3077</v>
      </c>
      <c r="F16" s="0" t="s">
        <v>3061</v>
      </c>
      <c r="G16" s="0" t="s">
        <v>1466</v>
      </c>
    </row>
    <row customHeight="1" ht="11.25">
      <c r="A17" s="0" t="s">
        <v>16</v>
      </c>
      <c r="B17" s="0" t="s">
        <v>3076</v>
      </c>
      <c r="C17" s="0" t="s">
        <v>3077</v>
      </c>
      <c r="D17" s="0" t="s">
        <v>3087</v>
      </c>
      <c r="E17" s="0" t="s">
        <v>3088</v>
      </c>
      <c r="F17" s="0" t="s">
        <v>3064</v>
      </c>
      <c r="G17" s="0" t="s">
        <v>1472</v>
      </c>
    </row>
    <row customHeight="1" ht="11.25">
      <c r="A18" s="0" t="s">
        <v>16</v>
      </c>
      <c r="B18" s="0" t="s">
        <v>3076</v>
      </c>
      <c r="C18" s="0" t="s">
        <v>3077</v>
      </c>
      <c r="D18" s="0" t="s">
        <v>3089</v>
      </c>
      <c r="E18" s="0" t="s">
        <v>3090</v>
      </c>
      <c r="F18" s="0" t="s">
        <v>3064</v>
      </c>
      <c r="G18" s="0" t="s">
        <v>1484</v>
      </c>
    </row>
    <row customHeight="1" ht="11.25">
      <c r="A19" s="0" t="s">
        <v>16</v>
      </c>
      <c r="B19" s="0" t="s">
        <v>3076</v>
      </c>
      <c r="C19" s="0" t="s">
        <v>3077</v>
      </c>
      <c r="D19" s="0" t="s">
        <v>3091</v>
      </c>
      <c r="E19" s="0" t="s">
        <v>3092</v>
      </c>
      <c r="F19" s="0" t="s">
        <v>3064</v>
      </c>
      <c r="G19" s="0" t="s">
        <v>1498</v>
      </c>
    </row>
    <row customHeight="1" ht="11.25">
      <c r="A20" s="0" t="s">
        <v>16</v>
      </c>
      <c r="B20" s="0" t="s">
        <v>3076</v>
      </c>
      <c r="C20" s="0" t="s">
        <v>3077</v>
      </c>
      <c r="D20" s="0" t="s">
        <v>3093</v>
      </c>
      <c r="E20" s="0" t="s">
        <v>3094</v>
      </c>
      <c r="F20" s="0" t="s">
        <v>3064</v>
      </c>
      <c r="G20" s="0" t="s">
        <v>1510</v>
      </c>
    </row>
    <row customHeight="1" ht="11.25">
      <c r="A21" s="0" t="s">
        <v>16</v>
      </c>
      <c r="B21" s="0" t="s">
        <v>3076</v>
      </c>
      <c r="C21" s="0" t="s">
        <v>3077</v>
      </c>
      <c r="D21" s="0" t="s">
        <v>3095</v>
      </c>
      <c r="E21" s="0" t="s">
        <v>3096</v>
      </c>
      <c r="F21" s="0" t="s">
        <v>3064</v>
      </c>
      <c r="G21" s="0" t="s">
        <v>1519</v>
      </c>
    </row>
    <row customHeight="1" ht="11.25">
      <c r="A22" s="0" t="s">
        <v>16</v>
      </c>
      <c r="B22" s="0" t="s">
        <v>3076</v>
      </c>
      <c r="C22" s="0" t="s">
        <v>3077</v>
      </c>
      <c r="D22" s="0" t="s">
        <v>3097</v>
      </c>
      <c r="E22" s="0" t="s">
        <v>3098</v>
      </c>
      <c r="F22" s="0" t="s">
        <v>3064</v>
      </c>
      <c r="G22" s="0" t="s">
        <v>1535</v>
      </c>
    </row>
    <row customHeight="1" ht="11.25">
      <c r="A23" s="0" t="s">
        <v>16</v>
      </c>
      <c r="B23" s="0" t="s">
        <v>3076</v>
      </c>
      <c r="C23" s="0" t="s">
        <v>3077</v>
      </c>
      <c r="D23" s="0" t="s">
        <v>3099</v>
      </c>
      <c r="E23" s="0" t="s">
        <v>3100</v>
      </c>
      <c r="F23" s="0" t="s">
        <v>3064</v>
      </c>
      <c r="G23" s="0" t="s">
        <v>1542</v>
      </c>
    </row>
    <row customHeight="1" ht="11.25">
      <c r="A24" s="0" t="s">
        <v>16</v>
      </c>
      <c r="B24" s="0" t="s">
        <v>3076</v>
      </c>
      <c r="C24" s="0" t="s">
        <v>3077</v>
      </c>
      <c r="D24" s="0" t="s">
        <v>3101</v>
      </c>
      <c r="E24" s="0" t="s">
        <v>3102</v>
      </c>
      <c r="F24" s="0" t="s">
        <v>3064</v>
      </c>
      <c r="G24" s="0" t="s">
        <v>1550</v>
      </c>
    </row>
    <row customHeight="1" ht="11.25">
      <c r="A25" s="0" t="s">
        <v>16</v>
      </c>
      <c r="B25" s="0" t="s">
        <v>3076</v>
      </c>
      <c r="C25" s="0" t="s">
        <v>3077</v>
      </c>
      <c r="D25" s="0" t="s">
        <v>3103</v>
      </c>
      <c r="E25" s="0" t="s">
        <v>3104</v>
      </c>
      <c r="F25" s="0" t="s">
        <v>3064</v>
      </c>
      <c r="G25" s="0" t="s">
        <v>1557</v>
      </c>
    </row>
    <row customHeight="1" ht="11.25">
      <c r="A26" s="0" t="s">
        <v>16</v>
      </c>
      <c r="B26" s="0" t="s">
        <v>3076</v>
      </c>
      <c r="C26" s="0" t="s">
        <v>3077</v>
      </c>
      <c r="D26" s="0" t="s">
        <v>3105</v>
      </c>
      <c r="E26" s="0" t="s">
        <v>3106</v>
      </c>
      <c r="F26" s="0" t="s">
        <v>3064</v>
      </c>
      <c r="G26" s="0" t="s">
        <v>1561</v>
      </c>
    </row>
    <row customHeight="1" ht="11.25">
      <c r="A27" s="0" t="s">
        <v>16</v>
      </c>
      <c r="B27" s="0" t="s">
        <v>3076</v>
      </c>
      <c r="C27" s="0" t="s">
        <v>3077</v>
      </c>
      <c r="D27" s="0" t="s">
        <v>3107</v>
      </c>
      <c r="E27" s="0" t="s">
        <v>3108</v>
      </c>
      <c r="F27" s="0" t="s">
        <v>3064</v>
      </c>
      <c r="G27" s="0" t="s">
        <v>1566</v>
      </c>
    </row>
    <row customHeight="1" ht="11.25">
      <c r="A28" s="0" t="s">
        <v>16</v>
      </c>
      <c r="B28" s="0" t="s">
        <v>3076</v>
      </c>
      <c r="C28" s="0" t="s">
        <v>3077</v>
      </c>
      <c r="D28" s="0" t="s">
        <v>3109</v>
      </c>
      <c r="E28" s="0" t="s">
        <v>3110</v>
      </c>
      <c r="F28" s="0" t="s">
        <v>3064</v>
      </c>
      <c r="G28" s="0" t="s">
        <v>1574</v>
      </c>
    </row>
    <row customHeight="1" ht="11.25">
      <c r="A29" s="0" t="s">
        <v>16</v>
      </c>
      <c r="B29" s="0" t="s">
        <v>3076</v>
      </c>
      <c r="C29" s="0" t="s">
        <v>3077</v>
      </c>
      <c r="D29" s="0" t="s">
        <v>3111</v>
      </c>
      <c r="E29" s="0" t="s">
        <v>3112</v>
      </c>
      <c r="F29" s="0" t="s">
        <v>3064</v>
      </c>
      <c r="G29" s="0" t="s">
        <v>1576</v>
      </c>
    </row>
    <row customHeight="1" ht="11.25">
      <c r="A30" s="0" t="s">
        <v>16</v>
      </c>
      <c r="B30" s="0" t="s">
        <v>3076</v>
      </c>
      <c r="C30" s="0" t="s">
        <v>3077</v>
      </c>
      <c r="D30" s="0" t="s">
        <v>3113</v>
      </c>
      <c r="E30" s="0" t="s">
        <v>3114</v>
      </c>
      <c r="F30" s="0" t="s">
        <v>3064</v>
      </c>
      <c r="G30" s="0" t="s">
        <v>1579</v>
      </c>
    </row>
    <row customHeight="1" ht="11.25">
      <c r="A31" s="0" t="s">
        <v>16</v>
      </c>
      <c r="B31" s="0" t="s">
        <v>3076</v>
      </c>
      <c r="C31" s="0" t="s">
        <v>3077</v>
      </c>
      <c r="D31" s="0" t="s">
        <v>3115</v>
      </c>
      <c r="E31" s="0" t="s">
        <v>3116</v>
      </c>
      <c r="F31" s="0" t="s">
        <v>3064</v>
      </c>
      <c r="G31" s="0" t="s">
        <v>1584</v>
      </c>
    </row>
    <row customHeight="1" ht="11.25">
      <c r="A32" s="0" t="s">
        <v>16</v>
      </c>
      <c r="B32" s="0" t="s">
        <v>3076</v>
      </c>
      <c r="C32" s="0" t="s">
        <v>3077</v>
      </c>
      <c r="D32" s="0" t="s">
        <v>3117</v>
      </c>
      <c r="E32" s="0" t="s">
        <v>3118</v>
      </c>
      <c r="F32" s="0" t="s">
        <v>3064</v>
      </c>
      <c r="G32" s="0" t="s">
        <v>1586</v>
      </c>
    </row>
    <row customHeight="1" ht="11.25">
      <c r="A33" s="0" t="s">
        <v>16</v>
      </c>
      <c r="B33" s="0" t="s">
        <v>3076</v>
      </c>
      <c r="C33" s="0" t="s">
        <v>3077</v>
      </c>
      <c r="D33" s="0" t="s">
        <v>3119</v>
      </c>
      <c r="E33" s="0" t="s">
        <v>3120</v>
      </c>
      <c r="F33" s="0" t="s">
        <v>3064</v>
      </c>
      <c r="G33" s="0" t="s">
        <v>1588</v>
      </c>
    </row>
    <row customHeight="1" ht="11.25">
      <c r="A34" s="0" t="s">
        <v>16</v>
      </c>
      <c r="B34" s="0" t="s">
        <v>3076</v>
      </c>
      <c r="C34" s="0" t="s">
        <v>3077</v>
      </c>
      <c r="D34" s="0" t="s">
        <v>3121</v>
      </c>
      <c r="E34" s="0" t="s">
        <v>3122</v>
      </c>
      <c r="F34" s="0" t="s">
        <v>3064</v>
      </c>
      <c r="G34" s="0" t="s">
        <v>1590</v>
      </c>
    </row>
    <row customHeight="1" ht="11.25">
      <c r="A35" s="0" t="s">
        <v>16</v>
      </c>
      <c r="B35" s="0" t="s">
        <v>3076</v>
      </c>
      <c r="C35" s="0" t="s">
        <v>3077</v>
      </c>
      <c r="D35" s="0" t="s">
        <v>3123</v>
      </c>
      <c r="E35" s="0" t="s">
        <v>3124</v>
      </c>
      <c r="F35" s="0" t="s">
        <v>3064</v>
      </c>
      <c r="G35" s="0" t="s">
        <v>1595</v>
      </c>
    </row>
    <row customHeight="1" ht="11.25">
      <c r="A36" s="0" t="s">
        <v>16</v>
      </c>
      <c r="B36" s="0" t="s">
        <v>3125</v>
      </c>
      <c r="C36" s="0" t="s">
        <v>3126</v>
      </c>
      <c r="D36" s="0" t="s">
        <v>3125</v>
      </c>
      <c r="E36" s="0" t="s">
        <v>3126</v>
      </c>
      <c r="F36" s="0" t="s">
        <v>3054</v>
      </c>
      <c r="G36" s="0" t="s">
        <v>1600</v>
      </c>
    </row>
    <row customHeight="1" ht="11.25">
      <c r="A37" s="0" t="s">
        <v>16</v>
      </c>
      <c r="B37" s="0" t="s">
        <v>3127</v>
      </c>
      <c r="C37" s="0" t="s">
        <v>3128</v>
      </c>
      <c r="D37" s="0" t="s">
        <v>3127</v>
      </c>
      <c r="E37" s="0" t="s">
        <v>3128</v>
      </c>
      <c r="F37" s="0" t="s">
        <v>3054</v>
      </c>
      <c r="G37" s="0" t="s">
        <v>1604</v>
      </c>
    </row>
    <row customHeight="1" ht="11.25">
      <c r="A38" s="0" t="s">
        <v>16</v>
      </c>
      <c r="B38" s="0" t="s">
        <v>3129</v>
      </c>
      <c r="C38" s="0" t="s">
        <v>3130</v>
      </c>
      <c r="D38" s="0" t="s">
        <v>3129</v>
      </c>
      <c r="E38" s="0" t="s">
        <v>3130</v>
      </c>
      <c r="F38" s="0" t="s">
        <v>3054</v>
      </c>
      <c r="G38" s="0" t="s">
        <v>1612</v>
      </c>
    </row>
    <row customHeight="1" ht="11.25">
      <c r="A39" s="0" t="s">
        <v>16</v>
      </c>
      <c r="B39" s="0" t="s">
        <v>3131</v>
      </c>
      <c r="C39" s="0" t="s">
        <v>3132</v>
      </c>
      <c r="D39" s="0" t="s">
        <v>3133</v>
      </c>
      <c r="E39" s="0" t="s">
        <v>3134</v>
      </c>
      <c r="F39" s="0" t="s">
        <v>3064</v>
      </c>
      <c r="G39" s="0" t="s">
        <v>1618</v>
      </c>
    </row>
    <row customHeight="1" ht="11.25">
      <c r="A40" s="0" t="s">
        <v>16</v>
      </c>
      <c r="B40" s="0" t="s">
        <v>3131</v>
      </c>
      <c r="C40" s="0" t="s">
        <v>3132</v>
      </c>
      <c r="D40" s="0" t="s">
        <v>3135</v>
      </c>
      <c r="E40" s="0" t="s">
        <v>3136</v>
      </c>
      <c r="F40" s="0" t="s">
        <v>3064</v>
      </c>
      <c r="G40" s="0" t="s">
        <v>1623</v>
      </c>
    </row>
    <row customHeight="1" ht="11.25">
      <c r="A41" s="0" t="s">
        <v>16</v>
      </c>
      <c r="B41" s="0" t="s">
        <v>3131</v>
      </c>
      <c r="C41" s="0" t="s">
        <v>3132</v>
      </c>
      <c r="D41" s="0" t="s">
        <v>3137</v>
      </c>
      <c r="E41" s="0" t="s">
        <v>3138</v>
      </c>
      <c r="F41" s="0" t="s">
        <v>3064</v>
      </c>
      <c r="G41" s="0" t="s">
        <v>1627</v>
      </c>
    </row>
    <row customHeight="1" ht="11.25">
      <c r="A42" s="0" t="s">
        <v>16</v>
      </c>
      <c r="B42" s="0" t="s">
        <v>3131</v>
      </c>
      <c r="C42" s="0" t="s">
        <v>3132</v>
      </c>
      <c r="D42" s="0" t="s">
        <v>3139</v>
      </c>
      <c r="E42" s="0" t="s">
        <v>3140</v>
      </c>
      <c r="F42" s="0" t="s">
        <v>3064</v>
      </c>
      <c r="G42" s="0" t="s">
        <v>1630</v>
      </c>
    </row>
    <row customHeight="1" ht="11.25">
      <c r="A43" s="0" t="s">
        <v>16</v>
      </c>
      <c r="B43" s="0" t="s">
        <v>3131</v>
      </c>
      <c r="C43" s="0" t="s">
        <v>3132</v>
      </c>
      <c r="D43" s="0" t="s">
        <v>3141</v>
      </c>
      <c r="E43" s="0" t="s">
        <v>3142</v>
      </c>
      <c r="F43" s="0" t="s">
        <v>3064</v>
      </c>
      <c r="G43" s="0" t="s">
        <v>1637</v>
      </c>
    </row>
    <row customHeight="1" ht="11.25">
      <c r="A44" s="0" t="s">
        <v>16</v>
      </c>
      <c r="B44" s="0" t="s">
        <v>3131</v>
      </c>
      <c r="C44" s="0" t="s">
        <v>3132</v>
      </c>
      <c r="D44" s="0" t="s">
        <v>3143</v>
      </c>
      <c r="E44" s="0" t="s">
        <v>3144</v>
      </c>
      <c r="F44" s="0" t="s">
        <v>3086</v>
      </c>
      <c r="G44" s="0" t="s">
        <v>1646</v>
      </c>
    </row>
    <row customHeight="1" ht="11.25">
      <c r="A45" s="0" t="s">
        <v>16</v>
      </c>
      <c r="B45" s="0" t="s">
        <v>3131</v>
      </c>
      <c r="C45" s="0" t="s">
        <v>3132</v>
      </c>
      <c r="D45" s="0" t="s">
        <v>3145</v>
      </c>
      <c r="E45" s="0" t="s">
        <v>3146</v>
      </c>
      <c r="F45" s="0" t="s">
        <v>3064</v>
      </c>
      <c r="G45" s="0" t="s">
        <v>1651</v>
      </c>
    </row>
    <row customHeight="1" ht="11.25">
      <c r="A46" s="0" t="s">
        <v>16</v>
      </c>
      <c r="B46" s="0" t="s">
        <v>3131</v>
      </c>
      <c r="C46" s="0" t="s">
        <v>3132</v>
      </c>
      <c r="D46" s="0" t="s">
        <v>3131</v>
      </c>
      <c r="E46" s="0" t="s">
        <v>3132</v>
      </c>
      <c r="F46" s="0" t="s">
        <v>3061</v>
      </c>
      <c r="G46" s="0" t="s">
        <v>1655</v>
      </c>
    </row>
    <row customHeight="1" ht="11.25">
      <c r="A47" s="0" t="s">
        <v>16</v>
      </c>
      <c r="B47" s="0" t="s">
        <v>3131</v>
      </c>
      <c r="C47" s="0" t="s">
        <v>3132</v>
      </c>
      <c r="D47" s="0" t="s">
        <v>3147</v>
      </c>
      <c r="E47" s="0" t="s">
        <v>3148</v>
      </c>
      <c r="F47" s="0" t="s">
        <v>3064</v>
      </c>
      <c r="G47" s="0" t="s">
        <v>1661</v>
      </c>
    </row>
    <row customHeight="1" ht="11.25">
      <c r="A48" s="0" t="s">
        <v>16</v>
      </c>
      <c r="B48" s="0" t="s">
        <v>3131</v>
      </c>
      <c r="C48" s="0" t="s">
        <v>3132</v>
      </c>
      <c r="D48" s="0" t="s">
        <v>3149</v>
      </c>
      <c r="E48" s="0" t="s">
        <v>3150</v>
      </c>
      <c r="F48" s="0" t="s">
        <v>3064</v>
      </c>
      <c r="G48" s="0" t="s">
        <v>1666</v>
      </c>
    </row>
    <row customHeight="1" ht="11.25">
      <c r="A49" s="0" t="s">
        <v>16</v>
      </c>
      <c r="B49" s="0" t="s">
        <v>3131</v>
      </c>
      <c r="C49" s="0" t="s">
        <v>3132</v>
      </c>
      <c r="D49" s="0" t="s">
        <v>3151</v>
      </c>
      <c r="E49" s="0" t="s">
        <v>3152</v>
      </c>
      <c r="F49" s="0" t="s">
        <v>3064</v>
      </c>
      <c r="G49" s="0" t="s">
        <v>1669</v>
      </c>
    </row>
    <row customHeight="1" ht="11.25">
      <c r="A50" s="0" t="s">
        <v>16</v>
      </c>
      <c r="B50" s="0" t="s">
        <v>3131</v>
      </c>
      <c r="C50" s="0" t="s">
        <v>3132</v>
      </c>
      <c r="D50" s="0" t="s">
        <v>3153</v>
      </c>
      <c r="E50" s="0" t="s">
        <v>3154</v>
      </c>
      <c r="F50" s="0" t="s">
        <v>3064</v>
      </c>
      <c r="G50" s="0" t="s">
        <v>1672</v>
      </c>
    </row>
    <row customHeight="1" ht="11.25">
      <c r="A51" s="0" t="s">
        <v>16</v>
      </c>
      <c r="B51" s="0" t="s">
        <v>3131</v>
      </c>
      <c r="C51" s="0" t="s">
        <v>3132</v>
      </c>
      <c r="D51" s="0" t="s">
        <v>3155</v>
      </c>
      <c r="E51" s="0" t="s">
        <v>3156</v>
      </c>
      <c r="F51" s="0" t="s">
        <v>3064</v>
      </c>
      <c r="G51" s="0" t="s">
        <v>1677</v>
      </c>
    </row>
    <row customHeight="1" ht="11.25">
      <c r="A52" s="0" t="s">
        <v>16</v>
      </c>
      <c r="B52" s="0" t="s">
        <v>3131</v>
      </c>
      <c r="C52" s="0" t="s">
        <v>3132</v>
      </c>
      <c r="D52" s="0" t="s">
        <v>3157</v>
      </c>
      <c r="E52" s="0" t="s">
        <v>3158</v>
      </c>
      <c r="F52" s="0" t="s">
        <v>3064</v>
      </c>
      <c r="G52" s="0" t="s">
        <v>1681</v>
      </c>
    </row>
    <row customHeight="1" ht="11.25">
      <c r="A53" s="0" t="s">
        <v>16</v>
      </c>
      <c r="B53" s="0" t="s">
        <v>3159</v>
      </c>
      <c r="C53" s="0" t="s">
        <v>3160</v>
      </c>
      <c r="D53" s="0" t="s">
        <v>3159</v>
      </c>
      <c r="E53" s="0" t="s">
        <v>3160</v>
      </c>
      <c r="F53" s="0" t="s">
        <v>3054</v>
      </c>
      <c r="G53" s="0" t="s">
        <v>1683</v>
      </c>
    </row>
    <row customHeight="1" ht="11.25">
      <c r="A54" s="0" t="s">
        <v>16</v>
      </c>
      <c r="B54" s="0" t="s">
        <v>3161</v>
      </c>
      <c r="C54" s="0" t="s">
        <v>3162</v>
      </c>
      <c r="D54" s="0" t="s">
        <v>3161</v>
      </c>
      <c r="E54" s="0" t="s">
        <v>3162</v>
      </c>
      <c r="F54" s="0" t="s">
        <v>3054</v>
      </c>
      <c r="G54" s="0" t="s">
        <v>1686</v>
      </c>
    </row>
    <row customHeight="1" ht="11.25">
      <c r="A55" s="0" t="s">
        <v>16</v>
      </c>
      <c r="B55" s="0" t="s">
        <v>3163</v>
      </c>
      <c r="C55" s="0" t="s">
        <v>3164</v>
      </c>
      <c r="D55" s="0" t="s">
        <v>3163</v>
      </c>
      <c r="E55" s="0" t="s">
        <v>3164</v>
      </c>
      <c r="F55" s="0" t="s">
        <v>3054</v>
      </c>
      <c r="G55" s="0" t="s">
        <v>1690</v>
      </c>
    </row>
    <row customHeight="1" ht="11.25">
      <c r="A56" s="0" t="s">
        <v>16</v>
      </c>
      <c r="B56" s="0" t="s">
        <v>3165</v>
      </c>
      <c r="C56" s="0" t="s">
        <v>3166</v>
      </c>
      <c r="D56" s="0" t="s">
        <v>3165</v>
      </c>
      <c r="E56" s="0" t="s">
        <v>3166</v>
      </c>
      <c r="F56" s="0" t="s">
        <v>3054</v>
      </c>
      <c r="G56" s="0" t="s">
        <v>1693</v>
      </c>
    </row>
    <row customHeight="1" ht="11.25">
      <c r="A57" s="0" t="s">
        <v>16</v>
      </c>
      <c r="B57" s="0" t="s">
        <v>3167</v>
      </c>
      <c r="C57" s="0" t="s">
        <v>3168</v>
      </c>
      <c r="D57" s="0" t="s">
        <v>3167</v>
      </c>
      <c r="E57" s="0" t="s">
        <v>3168</v>
      </c>
      <c r="F57" s="0" t="s">
        <v>3054</v>
      </c>
      <c r="G57" s="0" t="s">
        <v>1696</v>
      </c>
    </row>
    <row customHeight="1" ht="11.25">
      <c r="A58" s="0" t="s">
        <v>16</v>
      </c>
      <c r="B58" s="0" t="s">
        <v>3169</v>
      </c>
      <c r="C58" s="0" t="s">
        <v>3170</v>
      </c>
      <c r="D58" s="0" t="s">
        <v>3169</v>
      </c>
      <c r="E58" s="0" t="s">
        <v>3170</v>
      </c>
      <c r="F58" s="0" t="s">
        <v>3054</v>
      </c>
      <c r="G58" s="0" t="s">
        <v>1699</v>
      </c>
    </row>
    <row customHeight="1" ht="11.25">
      <c r="A59" s="0" t="s">
        <v>16</v>
      </c>
      <c r="B59" s="0" t="s">
        <v>3171</v>
      </c>
      <c r="C59" s="0" t="s">
        <v>3172</v>
      </c>
      <c r="D59" s="0" t="s">
        <v>3171</v>
      </c>
      <c r="E59" s="0" t="s">
        <v>3172</v>
      </c>
      <c r="F59" s="0" t="s">
        <v>3054</v>
      </c>
      <c r="G59" s="0" t="s">
        <v>1703</v>
      </c>
    </row>
    <row customHeight="1" ht="11.25">
      <c r="A60" s="0" t="s">
        <v>16</v>
      </c>
      <c r="B60" s="0" t="s">
        <v>3173</v>
      </c>
      <c r="C60" s="0" t="s">
        <v>3174</v>
      </c>
      <c r="D60" s="0" t="s">
        <v>3173</v>
      </c>
      <c r="E60" s="0" t="s">
        <v>3174</v>
      </c>
      <c r="F60" s="0" t="s">
        <v>3054</v>
      </c>
      <c r="G60" s="0" t="s">
        <v>1706</v>
      </c>
    </row>
    <row customHeight="1" ht="11.25">
      <c r="A61" s="0" t="s">
        <v>16</v>
      </c>
      <c r="B61" s="0" t="s">
        <v>3175</v>
      </c>
      <c r="C61" s="0" t="s">
        <v>3176</v>
      </c>
      <c r="D61" s="0" t="s">
        <v>3175</v>
      </c>
      <c r="E61" s="0" t="s">
        <v>3176</v>
      </c>
      <c r="F61" s="0" t="s">
        <v>3054</v>
      </c>
      <c r="G61" s="0" t="s">
        <v>3177</v>
      </c>
    </row>
    <row customHeight="1" ht="11.25">
      <c r="A62" s="0" t="s">
        <v>16</v>
      </c>
      <c r="B62" s="0" t="s">
        <v>3178</v>
      </c>
      <c r="C62" s="0" t="s">
        <v>3179</v>
      </c>
      <c r="D62" s="0" t="s">
        <v>3180</v>
      </c>
      <c r="E62" s="0" t="s">
        <v>3181</v>
      </c>
      <c r="F62" s="0" t="s">
        <v>3064</v>
      </c>
      <c r="G62" s="0" t="s">
        <v>3182</v>
      </c>
    </row>
    <row customHeight="1" ht="11.25">
      <c r="A63" s="0" t="s">
        <v>16</v>
      </c>
      <c r="B63" s="0" t="s">
        <v>3178</v>
      </c>
      <c r="C63" s="0" t="s">
        <v>3179</v>
      </c>
      <c r="D63" s="0" t="s">
        <v>3183</v>
      </c>
      <c r="E63" s="0" t="s">
        <v>3184</v>
      </c>
      <c r="F63" s="0" t="s">
        <v>3064</v>
      </c>
      <c r="G63" s="0" t="s">
        <v>3185</v>
      </c>
    </row>
    <row customHeight="1" ht="11.25">
      <c r="A64" s="0" t="s">
        <v>16</v>
      </c>
      <c r="B64" s="0" t="s">
        <v>3178</v>
      </c>
      <c r="C64" s="0" t="s">
        <v>3179</v>
      </c>
      <c r="D64" s="0" t="s">
        <v>3186</v>
      </c>
      <c r="E64" s="0" t="s">
        <v>3187</v>
      </c>
      <c r="F64" s="0" t="s">
        <v>3064</v>
      </c>
      <c r="G64" s="0" t="s">
        <v>3188</v>
      </c>
    </row>
    <row customHeight="1" ht="11.25">
      <c r="A65" s="0" t="s">
        <v>16</v>
      </c>
      <c r="B65" s="0" t="s">
        <v>3178</v>
      </c>
      <c r="C65" s="0" t="s">
        <v>3179</v>
      </c>
      <c r="D65" s="0" t="s">
        <v>3189</v>
      </c>
      <c r="E65" s="0" t="s">
        <v>3190</v>
      </c>
      <c r="F65" s="0" t="s">
        <v>3064</v>
      </c>
      <c r="G65" s="0" t="s">
        <v>3191</v>
      </c>
    </row>
    <row customHeight="1" ht="11.25">
      <c r="A66" s="0" t="s">
        <v>16</v>
      </c>
      <c r="B66" s="0" t="s">
        <v>3178</v>
      </c>
      <c r="C66" s="0" t="s">
        <v>3179</v>
      </c>
      <c r="D66" s="0" t="s">
        <v>3192</v>
      </c>
      <c r="E66" s="0" t="s">
        <v>3193</v>
      </c>
      <c r="F66" s="0" t="s">
        <v>3064</v>
      </c>
      <c r="G66" s="0" t="s">
        <v>3194</v>
      </c>
    </row>
    <row customHeight="1" ht="11.25">
      <c r="A67" s="0" t="s">
        <v>16</v>
      </c>
      <c r="B67" s="0" t="s">
        <v>3178</v>
      </c>
      <c r="C67" s="0" t="s">
        <v>3179</v>
      </c>
      <c r="D67" s="0" t="s">
        <v>3195</v>
      </c>
      <c r="E67" s="0" t="s">
        <v>3196</v>
      </c>
      <c r="F67" s="0" t="s">
        <v>3064</v>
      </c>
      <c r="G67" s="0" t="s">
        <v>2025</v>
      </c>
    </row>
    <row customHeight="1" ht="11.25">
      <c r="A68" s="0" t="s">
        <v>16</v>
      </c>
      <c r="B68" s="0" t="s">
        <v>3178</v>
      </c>
      <c r="C68" s="0" t="s">
        <v>3179</v>
      </c>
      <c r="D68" s="0" t="s">
        <v>3197</v>
      </c>
      <c r="E68" s="0" t="s">
        <v>3198</v>
      </c>
      <c r="F68" s="0" t="s">
        <v>3064</v>
      </c>
      <c r="G68" s="0" t="s">
        <v>3199</v>
      </c>
    </row>
    <row customHeight="1" ht="11.25">
      <c r="A69" s="0" t="s">
        <v>16</v>
      </c>
      <c r="B69" s="0" t="s">
        <v>3178</v>
      </c>
      <c r="C69" s="0" t="s">
        <v>3179</v>
      </c>
      <c r="D69" s="0" t="s">
        <v>3200</v>
      </c>
      <c r="E69" s="0" t="s">
        <v>3201</v>
      </c>
      <c r="F69" s="0" t="s">
        <v>3064</v>
      </c>
      <c r="G69" s="0" t="s">
        <v>2228</v>
      </c>
    </row>
    <row customHeight="1" ht="11.25">
      <c r="A70" s="0" t="s">
        <v>16</v>
      </c>
      <c r="B70" s="0" t="s">
        <v>3178</v>
      </c>
      <c r="C70" s="0" t="s">
        <v>3179</v>
      </c>
      <c r="D70" s="0" t="s">
        <v>3202</v>
      </c>
      <c r="E70" s="0" t="s">
        <v>3203</v>
      </c>
      <c r="F70" s="0" t="s">
        <v>3064</v>
      </c>
      <c r="G70" s="0" t="s">
        <v>3204</v>
      </c>
    </row>
    <row customHeight="1" ht="11.25">
      <c r="A71" s="0" t="s">
        <v>16</v>
      </c>
      <c r="B71" s="0" t="s">
        <v>3178</v>
      </c>
      <c r="C71" s="0" t="s">
        <v>3179</v>
      </c>
      <c r="D71" s="0" t="s">
        <v>3178</v>
      </c>
      <c r="E71" s="0" t="s">
        <v>3179</v>
      </c>
      <c r="F71" s="0" t="s">
        <v>3061</v>
      </c>
      <c r="G71" s="0" t="s">
        <v>3205</v>
      </c>
    </row>
    <row customHeight="1" ht="11.25">
      <c r="A72" s="0" t="s">
        <v>16</v>
      </c>
      <c r="B72" s="0" t="s">
        <v>3178</v>
      </c>
      <c r="C72" s="0" t="s">
        <v>3179</v>
      </c>
      <c r="D72" s="0" t="s">
        <v>3206</v>
      </c>
      <c r="E72" s="0" t="s">
        <v>3207</v>
      </c>
      <c r="F72" s="0" t="s">
        <v>3064</v>
      </c>
      <c r="G72" s="0" t="s">
        <v>3208</v>
      </c>
    </row>
    <row customHeight="1" ht="11.25">
      <c r="A73" s="0" t="s">
        <v>16</v>
      </c>
      <c r="B73" s="0" t="s">
        <v>3178</v>
      </c>
      <c r="C73" s="0" t="s">
        <v>3179</v>
      </c>
      <c r="D73" s="0" t="s">
        <v>3209</v>
      </c>
      <c r="E73" s="0" t="s">
        <v>3210</v>
      </c>
      <c r="F73" s="0" t="s">
        <v>3064</v>
      </c>
      <c r="G73" s="0" t="s">
        <v>3211</v>
      </c>
    </row>
    <row customHeight="1" ht="11.25">
      <c r="A74" s="0" t="s">
        <v>16</v>
      </c>
      <c r="B74" s="0" t="s">
        <v>3178</v>
      </c>
      <c r="C74" s="0" t="s">
        <v>3179</v>
      </c>
      <c r="D74" s="0" t="s">
        <v>3212</v>
      </c>
      <c r="E74" s="0" t="s">
        <v>3213</v>
      </c>
      <c r="F74" s="0" t="s">
        <v>3064</v>
      </c>
      <c r="G74" s="0" t="s">
        <v>3214</v>
      </c>
    </row>
    <row customHeight="1" ht="11.25">
      <c r="A75" s="0" t="s">
        <v>16</v>
      </c>
      <c r="B75" s="0" t="s">
        <v>3215</v>
      </c>
      <c r="C75" s="0" t="s">
        <v>3216</v>
      </c>
      <c r="D75" s="0" t="s">
        <v>3215</v>
      </c>
      <c r="E75" s="0" t="s">
        <v>3216</v>
      </c>
      <c r="F75" s="0" t="s">
        <v>3054</v>
      </c>
      <c r="G75" s="0" t="s">
        <v>3217</v>
      </c>
    </row>
    <row customHeight="1" ht="11.25">
      <c r="A76" s="0" t="s">
        <v>16</v>
      </c>
      <c r="B76" s="0" t="s">
        <v>3218</v>
      </c>
      <c r="C76" s="0" t="s">
        <v>3219</v>
      </c>
      <c r="D76" s="0" t="s">
        <v>3218</v>
      </c>
      <c r="E76" s="0" t="s">
        <v>3219</v>
      </c>
      <c r="F76" s="0" t="s">
        <v>3054</v>
      </c>
      <c r="G76" s="0" t="s">
        <v>3220</v>
      </c>
    </row>
    <row customHeight="1" ht="11.25">
      <c r="A77" s="0" t="s">
        <v>16</v>
      </c>
      <c r="B77" s="0" t="s">
        <v>3221</v>
      </c>
      <c r="C77" s="0" t="s">
        <v>3222</v>
      </c>
      <c r="D77" s="0" t="s">
        <v>3221</v>
      </c>
      <c r="E77" s="0" t="s">
        <v>3222</v>
      </c>
      <c r="F77" s="0" t="s">
        <v>3054</v>
      </c>
      <c r="G77" s="0" t="s">
        <v>3223</v>
      </c>
    </row>
    <row customHeight="1" ht="11.25">
      <c r="A78" s="0" t="s">
        <v>16</v>
      </c>
      <c r="B78" s="0" t="s">
        <v>3224</v>
      </c>
      <c r="C78" s="0" t="s">
        <v>3225</v>
      </c>
      <c r="D78" s="0" t="s">
        <v>3224</v>
      </c>
      <c r="E78" s="0" t="s">
        <v>3225</v>
      </c>
      <c r="F78" s="0" t="s">
        <v>3054</v>
      </c>
      <c r="G78" s="0" t="s">
        <v>3226</v>
      </c>
    </row>
    <row customHeight="1" ht="11.25">
      <c r="A79" s="0" t="s">
        <v>16</v>
      </c>
      <c r="B79" s="0" t="s">
        <v>3227</v>
      </c>
      <c r="C79" s="0" t="s">
        <v>3228</v>
      </c>
      <c r="D79" s="0" t="s">
        <v>3227</v>
      </c>
      <c r="E79" s="0" t="s">
        <v>3228</v>
      </c>
      <c r="F79" s="0" t="s">
        <v>3054</v>
      </c>
      <c r="G79" s="0" t="s">
        <v>3229</v>
      </c>
    </row>
    <row customHeight="1" ht="11.25">
      <c r="A80" s="0" t="s">
        <v>16</v>
      </c>
      <c r="B80" s="0" t="s">
        <v>3230</v>
      </c>
      <c r="C80" s="0" t="s">
        <v>3231</v>
      </c>
      <c r="D80" s="0" t="s">
        <v>3230</v>
      </c>
      <c r="E80" s="0" t="s">
        <v>3231</v>
      </c>
      <c r="F80" s="0" t="s">
        <v>3054</v>
      </c>
      <c r="G80" s="0" t="s">
        <v>3232</v>
      </c>
    </row>
    <row customHeight="1" ht="11.25">
      <c r="A81" s="0" t="s">
        <v>16</v>
      </c>
      <c r="B81" s="0" t="s">
        <v>3233</v>
      </c>
      <c r="C81" s="0" t="s">
        <v>3234</v>
      </c>
      <c r="D81" s="0" t="s">
        <v>3233</v>
      </c>
      <c r="E81" s="0" t="s">
        <v>3234</v>
      </c>
      <c r="F81" s="0" t="s">
        <v>3054</v>
      </c>
      <c r="G81" s="0" t="s">
        <v>3235</v>
      </c>
    </row>
    <row customHeight="1" ht="11.25">
      <c r="A82" s="0" t="s">
        <v>16</v>
      </c>
      <c r="B82" s="0" t="s">
        <v>3236</v>
      </c>
      <c r="C82" s="0" t="s">
        <v>3237</v>
      </c>
      <c r="D82" s="0" t="s">
        <v>3236</v>
      </c>
      <c r="E82" s="0" t="s">
        <v>3237</v>
      </c>
      <c r="F82" s="0" t="s">
        <v>3054</v>
      </c>
      <c r="G82" s="0" t="s">
        <v>3238</v>
      </c>
    </row>
    <row customHeight="1" ht="11.25">
      <c r="A83" s="0" t="s">
        <v>16</v>
      </c>
      <c r="B83" s="0" t="s">
        <v>101</v>
      </c>
      <c r="C83" s="0" t="s">
        <v>102</v>
      </c>
      <c r="D83" s="0" t="s">
        <v>101</v>
      </c>
      <c r="E83" s="0" t="s">
        <v>102</v>
      </c>
      <c r="F83" s="0" t="s">
        <v>3239</v>
      </c>
      <c r="G83" s="0" t="s">
        <v>100</v>
      </c>
    </row>
    <row customHeight="1" ht="11.25">
      <c r="A84" s="0" t="s">
        <v>16</v>
      </c>
      <c r="B84" s="0" t="s">
        <v>3240</v>
      </c>
      <c r="C84" s="0" t="s">
        <v>3241</v>
      </c>
      <c r="D84" s="0" t="s">
        <v>3240</v>
      </c>
      <c r="E84" s="0" t="s">
        <v>3241</v>
      </c>
      <c r="F84" s="0" t="s">
        <v>3239</v>
      </c>
      <c r="G84" s="0"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9A2E7-05A5-B3E9-3B6E-258EF1BFEA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3273</v>
      </c>
      <c r="B1" s="836" t="s">
        <v>3274</v>
      </c>
      <c r="C1" s="836" t="s">
        <v>1172</v>
      </c>
    </row>
    <row customHeight="1" ht="11.25">
      <c r="A2" s="836">
        <v>4189678</v>
      </c>
      <c r="B2" s="836" t="s">
        <v>3275</v>
      </c>
      <c r="C2" s="836" t="s">
        <v>3276</v>
      </c>
    </row>
    <row customHeight="1" ht="11.25">
      <c r="A3" s="836">
        <v>4190415</v>
      </c>
      <c r="B3" s="836" t="s">
        <v>3277</v>
      </c>
      <c r="C3" s="836" t="s">
        <v>3276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47162-31F8-2DB5-E518-AE40754BA4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3278</v>
      </c>
      <c r="B1" s="164" t="s">
        <v>3279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6FE8-D028-6578-F472-89FDD6188D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3280</v>
      </c>
      <c r="B1" s="0" t="b">
        <v>1</v>
      </c>
    </row>
    <row customHeight="1" ht="11.25">
      <c r="A2" s="0" t="s">
        <v>3281</v>
      </c>
      <c r="B2" s="0" t="b">
        <v>0</v>
      </c>
    </row>
    <row customHeight="1" ht="11.25">
      <c r="A3" s="0" t="s">
        <v>3282</v>
      </c>
      <c r="B3" s="0" t="b">
        <v>1</v>
      </c>
    </row>
    <row customHeight="1" ht="11.25">
      <c r="A4" s="0" t="s">
        <v>3283</v>
      </c>
      <c r="B4" s="0" t="b">
        <v>0</v>
      </c>
    </row>
    <row customHeight="1" ht="11.25">
      <c r="A5" s="0" t="s">
        <v>3284</v>
      </c>
      <c r="B5" s="0" t="b">
        <v>0</v>
      </c>
    </row>
    <row customHeight="1" ht="11.25">
      <c r="A6" s="0" t="s">
        <v>3285</v>
      </c>
      <c r="B6" s="0" t="b">
        <v>0</v>
      </c>
    </row>
    <row customHeight="1" ht="11.25">
      <c r="A7" s="0" t="s">
        <v>3286</v>
      </c>
      <c r="B7" s="0" t="b">
        <v>0</v>
      </c>
    </row>
    <row customHeight="1" ht="11.25">
      <c r="A8" s="0" t="s">
        <v>3287</v>
      </c>
      <c r="B8" s="0" t="b">
        <v>0</v>
      </c>
    </row>
    <row customHeight="1" ht="11.25">
      <c r="A9" s="0" t="s">
        <v>3288</v>
      </c>
      <c r="B9" s="0" t="b">
        <v>0</v>
      </c>
    </row>
    <row customHeight="1" ht="11.25">
      <c r="A10" s="0" t="s">
        <v>3289</v>
      </c>
      <c r="B10" s="0" t="b">
        <v>0</v>
      </c>
    </row>
    <row customHeight="1" ht="11.25">
      <c r="A11" s="0" t="s">
        <v>3290</v>
      </c>
      <c r="B11" s="0" t="b">
        <v>0</v>
      </c>
    </row>
    <row customHeight="1" ht="11.25">
      <c r="A12" s="0" t="s">
        <v>3291</v>
      </c>
      <c r="B12" s="0" t="b">
        <v>0</v>
      </c>
    </row>
    <row customHeight="1" ht="11.25">
      <c r="A13" s="0" t="s">
        <v>3292</v>
      </c>
      <c r="B13" s="0" t="b">
        <v>0</v>
      </c>
    </row>
    <row customHeight="1" ht="11.25">
      <c r="A14" s="0" t="s">
        <v>3293</v>
      </c>
      <c r="B14" s="0" t="b">
        <v>1</v>
      </c>
    </row>
    <row customHeight="1" ht="11.25">
      <c r="A15" s="0" t="s">
        <v>3294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BA68-B128-3D39-909D-A9BEB3AE0F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4BB27-7A43-E029-BF99-386589C3A6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3295</v>
      </c>
      <c r="B1" s="68" t="s">
        <v>3296</v>
      </c>
    </row>
    <row customHeight="1" ht="11.25">
      <c r="A2" s="65" t="s">
        <v>3297</v>
      </c>
      <c r="B2" s="65" t="s">
        <v>3298</v>
      </c>
    </row>
    <row customHeight="1" ht="11.25">
      <c r="A3" s="65" t="s">
        <v>3299</v>
      </c>
      <c r="B3" s="65" t="s">
        <v>3300</v>
      </c>
    </row>
    <row customHeight="1" ht="11.25">
      <c r="A4" s="65" t="s">
        <v>3301</v>
      </c>
      <c r="B4" s="65" t="s">
        <v>3302</v>
      </c>
    </row>
    <row customHeight="1" ht="11.25">
      <c r="A5" s="65" t="s">
        <v>3303</v>
      </c>
      <c r="B5" s="65" t="s">
        <v>3304</v>
      </c>
    </row>
    <row customHeight="1" ht="11.25">
      <c r="A6" s="65" t="s">
        <v>3305</v>
      </c>
      <c r="B6" s="65" t="s">
        <v>3306</v>
      </c>
    </row>
    <row customHeight="1" ht="11.25">
      <c r="A7" s="65" t="s">
        <v>3307</v>
      </c>
      <c r="B7" s="65" t="s">
        <v>3308</v>
      </c>
    </row>
    <row customHeight="1" ht="11.25">
      <c r="A8" s="65" t="s">
        <v>3309</v>
      </c>
      <c r="B8" s="65" t="s">
        <v>3310</v>
      </c>
    </row>
    <row customHeight="1" ht="11.25">
      <c r="A9" s="65" t="s">
        <v>3311</v>
      </c>
      <c r="B9" s="65" t="s">
        <v>3312</v>
      </c>
    </row>
    <row customHeight="1" ht="11.25">
      <c r="A10" s="65" t="s">
        <v>3313</v>
      </c>
      <c r="B10" s="65" t="s">
        <v>3314</v>
      </c>
    </row>
    <row customHeight="1" ht="11.25">
      <c r="A11" s="65" t="s">
        <v>3315</v>
      </c>
      <c r="B11" s="65" t="s">
        <v>3316</v>
      </c>
    </row>
    <row customHeight="1" ht="11.25">
      <c r="A12" s="65" t="s">
        <v>3317</v>
      </c>
      <c r="B12" s="65" t="s">
        <v>3318</v>
      </c>
    </row>
    <row customHeight="1" ht="11.25">
      <c r="A13" s="65" t="s">
        <v>3319</v>
      </c>
      <c r="B13" s="65" t="s">
        <v>3320</v>
      </c>
    </row>
    <row customHeight="1" ht="11.25">
      <c r="A14" s="65" t="s">
        <v>3321</v>
      </c>
      <c r="B14" s="65" t="s">
        <v>3322</v>
      </c>
    </row>
    <row customHeight="1" ht="11.25">
      <c r="A15" s="65" t="s">
        <v>3323</v>
      </c>
      <c r="B15" s="65" t="s">
        <v>3324</v>
      </c>
    </row>
    <row customHeight="1" ht="11.25">
      <c r="A16" s="65" t="s">
        <v>3325</v>
      </c>
      <c r="B16" s="65" t="s">
        <v>3326</v>
      </c>
    </row>
    <row customHeight="1" ht="11.25">
      <c r="A17" s="65" t="s">
        <v>3327</v>
      </c>
      <c r="B17" s="65" t="s">
        <v>3328</v>
      </c>
    </row>
    <row customHeight="1" ht="11.25">
      <c r="A18" s="65" t="s">
        <v>3329</v>
      </c>
      <c r="B18" s="65" t="s">
        <v>3330</v>
      </c>
    </row>
    <row customHeight="1" ht="11.25">
      <c r="A19" s="65" t="s">
        <v>3331</v>
      </c>
      <c r="B19" s="65" t="s">
        <v>3332</v>
      </c>
    </row>
    <row customHeight="1" ht="11.25">
      <c r="A20" s="65" t="s">
        <v>3333</v>
      </c>
      <c r="B20" s="65" t="s">
        <v>3334</v>
      </c>
    </row>
    <row customHeight="1" ht="11.25">
      <c r="A21" s="65" t="s">
        <v>3335</v>
      </c>
      <c r="B21" s="65" t="s">
        <v>3336</v>
      </c>
    </row>
    <row customHeight="1" ht="11.25">
      <c r="A22" s="65" t="s">
        <v>3337</v>
      </c>
      <c r="B22" s="65" t="s">
        <v>3338</v>
      </c>
    </row>
    <row customHeight="1" ht="11.25">
      <c r="A23" s="65" t="s">
        <v>3339</v>
      </c>
      <c r="B23" s="65" t="s">
        <v>3340</v>
      </c>
    </row>
    <row customHeight="1" ht="11.25">
      <c r="A24" s="65" t="s">
        <v>3341</v>
      </c>
      <c r="B24" s="65" t="s">
        <v>3342</v>
      </c>
    </row>
    <row customHeight="1" ht="11.25">
      <c r="A25" s="65" t="s">
        <v>3343</v>
      </c>
      <c r="B25" s="65" t="s">
        <v>3344</v>
      </c>
    </row>
    <row customHeight="1" ht="11.25">
      <c r="A26" s="65" t="s">
        <v>3345</v>
      </c>
      <c r="B26" s="65" t="s">
        <v>3346</v>
      </c>
    </row>
    <row customHeight="1" ht="11.25">
      <c r="A27" s="65" t="s">
        <v>3347</v>
      </c>
      <c r="B27" s="65" t="s">
        <v>3348</v>
      </c>
    </row>
    <row customHeight="1" ht="11.25">
      <c r="A28" s="65" t="s">
        <v>3349</v>
      </c>
      <c r="B28" s="65" t="s">
        <v>3350</v>
      </c>
    </row>
    <row customHeight="1" ht="11.25">
      <c r="A29" s="65" t="s">
        <v>3351</v>
      </c>
      <c r="B29" s="65" t="s">
        <v>3352</v>
      </c>
    </row>
    <row customHeight="1" ht="11.25">
      <c r="A30" s="65" t="s">
        <v>3353</v>
      </c>
      <c r="B30" s="65" t="s">
        <v>3354</v>
      </c>
    </row>
    <row customHeight="1" ht="11.25">
      <c r="A31" s="65" t="s">
        <v>3355</v>
      </c>
      <c r="B31" s="65" t="s">
        <v>3356</v>
      </c>
    </row>
    <row customHeight="1" ht="11.25">
      <c r="A32" s="65" t="s">
        <v>3357</v>
      </c>
      <c r="B32" s="65" t="s">
        <v>3358</v>
      </c>
    </row>
    <row customHeight="1" ht="11.25">
      <c r="A33" s="65" t="s">
        <v>3359</v>
      </c>
      <c r="B33" s="65" t="s">
        <v>3360</v>
      </c>
    </row>
    <row customHeight="1" ht="11.25">
      <c r="A34" s="65" t="s">
        <v>3361</v>
      </c>
      <c r="B34" s="65" t="s">
        <v>3362</v>
      </c>
    </row>
    <row customHeight="1" ht="11.25">
      <c r="A35" s="65" t="s">
        <v>3363</v>
      </c>
      <c r="B35" s="65" t="s">
        <v>3364</v>
      </c>
    </row>
    <row customHeight="1" ht="11.25">
      <c r="A36" s="65" t="s">
        <v>3365</v>
      </c>
      <c r="B36" s="65" t="s">
        <v>3366</v>
      </c>
    </row>
    <row customHeight="1" ht="11.25">
      <c r="A37" s="65" t="s">
        <v>3367</v>
      </c>
      <c r="B37" s="65" t="s">
        <v>3368</v>
      </c>
    </row>
    <row customHeight="1" ht="11.25">
      <c r="A38" s="65" t="s">
        <v>3369</v>
      </c>
      <c r="B38" s="65" t="s">
        <v>3370</v>
      </c>
    </row>
    <row customHeight="1" ht="11.25">
      <c r="A39" s="65" t="s">
        <v>3371</v>
      </c>
      <c r="B39" s="65" t="s">
        <v>3372</v>
      </c>
    </row>
    <row customHeight="1" ht="11.25">
      <c r="A40" s="65" t="s">
        <v>3373</v>
      </c>
      <c r="B40" s="65" t="s">
        <v>3374</v>
      </c>
    </row>
    <row customHeight="1" ht="11.25">
      <c r="A41" s="65" t="s">
        <v>3375</v>
      </c>
      <c r="B41" s="65" t="s">
        <v>3376</v>
      </c>
    </row>
    <row customHeight="1" ht="11.25">
      <c r="A42" s="65" t="s">
        <v>3377</v>
      </c>
      <c r="B42" s="65" t="s">
        <v>3378</v>
      </c>
    </row>
    <row customHeight="1" ht="11.25">
      <c r="A43" s="65" t="s">
        <v>3379</v>
      </c>
      <c r="B43" s="65" t="s">
        <v>3380</v>
      </c>
    </row>
    <row customHeight="1" ht="11.25">
      <c r="A44" s="65" t="s">
        <v>3381</v>
      </c>
      <c r="B44" s="65" t="s">
        <v>3382</v>
      </c>
    </row>
    <row customHeight="1" ht="11.25">
      <c r="A45" s="65" t="s">
        <v>3383</v>
      </c>
      <c r="B45" s="65" t="s">
        <v>3384</v>
      </c>
    </row>
    <row customHeight="1" ht="11.25">
      <c r="A46" s="65" t="s">
        <v>3385</v>
      </c>
      <c r="B46" s="65" t="s">
        <v>3386</v>
      </c>
    </row>
    <row customHeight="1" ht="11.25">
      <c r="A47" s="65" t="s">
        <v>3387</v>
      </c>
      <c r="B47" s="65" t="s">
        <v>3388</v>
      </c>
    </row>
    <row customHeight="1" ht="11.25">
      <c r="A48" s="65" t="s">
        <v>3389</v>
      </c>
      <c r="B48" s="65" t="s">
        <v>3390</v>
      </c>
    </row>
    <row customHeight="1" ht="11.25">
      <c r="A49" s="65" t="s">
        <v>3391</v>
      </c>
      <c r="B49" s="65" t="s">
        <v>3392</v>
      </c>
    </row>
    <row customHeight="1" ht="11.25">
      <c r="A50" s="65" t="s">
        <v>3393</v>
      </c>
      <c r="B50" s="65" t="s">
        <v>3394</v>
      </c>
    </row>
    <row customHeight="1" ht="11.25">
      <c r="A51" s="65" t="s">
        <v>3395</v>
      </c>
      <c r="B51" s="65" t="s">
        <v>3396</v>
      </c>
    </row>
    <row customHeight="1" ht="11.25">
      <c r="A52" s="65" t="s">
        <v>3397</v>
      </c>
      <c r="B52" s="65" t="s">
        <v>3398</v>
      </c>
    </row>
    <row customHeight="1" ht="11.25">
      <c r="A53" s="65" t="s">
        <v>3399</v>
      </c>
      <c r="B53" s="65" t="s">
        <v>3400</v>
      </c>
    </row>
    <row customHeight="1" ht="11.25">
      <c r="A54" s="65" t="s">
        <v>3401</v>
      </c>
      <c r="B54" s="65" t="s">
        <v>3402</v>
      </c>
    </row>
    <row customHeight="1" ht="11.25">
      <c r="A55" s="65" t="s">
        <v>3403</v>
      </c>
      <c r="B55" s="65" t="s">
        <v>3404</v>
      </c>
    </row>
    <row customHeight="1" ht="11.25">
      <c r="A56" s="65" t="s">
        <v>3405</v>
      </c>
      <c r="B56" s="65" t="s">
        <v>3406</v>
      </c>
    </row>
    <row customHeight="1" ht="11.25">
      <c r="A57" s="65" t="s">
        <v>3407</v>
      </c>
      <c r="B57" s="65" t="s">
        <v>3408</v>
      </c>
    </row>
    <row customHeight="1" ht="11.25">
      <c r="A58" s="65" t="s">
        <v>3409</v>
      </c>
      <c r="B58" s="65" t="s">
        <v>3410</v>
      </c>
    </row>
    <row customHeight="1" ht="11.25">
      <c r="A59" s="65" t="s">
        <v>3411</v>
      </c>
      <c r="B59" s="65" t="s">
        <v>3412</v>
      </c>
    </row>
    <row customHeight="1" ht="11.25">
      <c r="A60" s="65" t="s">
        <v>3413</v>
      </c>
      <c r="B60" s="65" t="s">
        <v>3414</v>
      </c>
    </row>
    <row customHeight="1" ht="11.25">
      <c r="A61" s="65"/>
      <c r="B61" s="65" t="s">
        <v>3415</v>
      </c>
    </row>
    <row customHeight="1" ht="11.25">
      <c r="A62" s="65"/>
      <c r="B62" s="65" t="s">
        <v>3416</v>
      </c>
    </row>
    <row customHeight="1" ht="11.25">
      <c r="A63" s="65"/>
      <c r="B63" s="65" t="s">
        <v>3417</v>
      </c>
    </row>
    <row customHeight="1" ht="11.25">
      <c r="A64" s="65"/>
      <c r="B64" s="65" t="s">
        <v>3418</v>
      </c>
    </row>
    <row customHeight="1" ht="11.25">
      <c r="A65" s="65"/>
      <c r="B65" s="65" t="s">
        <v>3419</v>
      </c>
    </row>
    <row customHeight="1" ht="11.25">
      <c r="A66" s="65"/>
      <c r="B66" s="65" t="s">
        <v>3420</v>
      </c>
    </row>
    <row customHeight="1" ht="11.25">
      <c r="A67" s="65"/>
      <c r="B67" s="65" t="s">
        <v>3421</v>
      </c>
    </row>
    <row customHeight="1" ht="11.25">
      <c r="A68" s="65"/>
      <c r="B68" s="65" t="s">
        <v>3422</v>
      </c>
    </row>
    <row customHeight="1" ht="11.25">
      <c r="A69" s="65"/>
      <c r="B69" s="65" t="s">
        <v>3423</v>
      </c>
    </row>
    <row customHeight="1" ht="11.25">
      <c r="A70" s="65"/>
      <c r="B70" s="65" t="s">
        <v>3424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613F5-FF6B-8DF8-9BA8-04D5897102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3425</v>
      </c>
    </row>
    <row customHeight="1" ht="90">
      <c r="B2" s="95" t="s">
        <v>3426</v>
      </c>
    </row>
    <row customHeight="1" ht="67.5">
      <c r="B3" s="95" t="s">
        <v>3427</v>
      </c>
    </row>
    <row customHeight="1" ht="33.75">
      <c r="B4" s="95" t="s">
        <v>3428</v>
      </c>
    </row>
    <row customHeight="1" ht="11.25">
      <c r="B5" s="95" t="s">
        <v>3429</v>
      </c>
    </row>
    <row customHeight="1" ht="22.5">
      <c r="B6" s="95" t="s">
        <v>3430</v>
      </c>
    </row>
    <row customHeight="1" ht="22.5">
      <c r="B7" s="95" t="s">
        <v>3431</v>
      </c>
    </row>
    <row customHeight="1" ht="22.5">
      <c r="B8" s="95" t="s">
        <v>3432</v>
      </c>
    </row>
    <row customHeight="1" ht="22.5">
      <c r="B9" s="95" t="s">
        <v>3433</v>
      </c>
    </row>
    <row customHeight="1" ht="56.25">
      <c r="B10" s="95" t="s">
        <v>3434</v>
      </c>
    </row>
    <row customHeight="1" ht="12.75">
      <c r="B11" s="160" t="s">
        <v>3435</v>
      </c>
    </row>
    <row customHeight="1" ht="11.25">
      <c r="B12" s="94" t="s">
        <v>3436</v>
      </c>
    </row>
    <row customHeight="1" ht="22.5">
      <c r="B13" s="95" t="s">
        <v>3437</v>
      </c>
    </row>
    <row customHeight="1" ht="67.5">
      <c r="B14" s="95" t="s">
        <v>3438</v>
      </c>
    </row>
    <row customHeight="1" ht="22.5">
      <c r="B15" s="95" t="s">
        <v>3439</v>
      </c>
    </row>
    <row customHeight="1" ht="11.25">
      <c r="B16" s="94" t="s">
        <v>3440</v>
      </c>
      <c r="D16" s="101"/>
    </row>
    <row customHeight="1" ht="33.75">
      <c r="B17" s="95" t="s">
        <v>3441</v>
      </c>
    </row>
    <row customHeight="1" ht="33.75">
      <c r="B18" s="95" t="s">
        <v>3442</v>
      </c>
    </row>
    <row customHeight="1" ht="11.25">
      <c r="B19" s="95" t="s">
        <v>3443</v>
      </c>
    </row>
    <row customHeight="1" ht="33.75">
      <c r="B20" s="95" t="s">
        <v>3444</v>
      </c>
    </row>
    <row customHeight="1" ht="11.25">
      <c r="B21" s="94" t="s">
        <v>3445</v>
      </c>
    </row>
    <row customHeight="1" ht="11.25">
      <c r="B22" s="95" t="s">
        <v>3446</v>
      </c>
    </row>
    <row r="24" customHeight="1" ht="22.5">
      <c r="B24" s="162" t="s">
        <v>3447</v>
      </c>
    </row>
    <row r="26" customHeight="1" ht="11.25">
      <c r="B26" s="94" t="s">
        <v>3448</v>
      </c>
    </row>
    <row customHeight="1" ht="22.5">
      <c r="B27" s="161" t="s">
        <v>401</v>
      </c>
    </row>
    <row customHeight="1" ht="56.25">
      <c r="B28" s="161" t="s">
        <v>3449</v>
      </c>
    </row>
    <row customHeight="1" ht="11.25">
      <c r="B29" s="211" t="s">
        <v>3450</v>
      </c>
    </row>
    <row customHeight="1" ht="22.5">
      <c r="B30" s="161" t="s">
        <v>3451</v>
      </c>
    </row>
    <row r="32" customHeight="1" ht="11.25">
      <c r="A32" s="189"/>
      <c r="B32" s="190" t="s">
        <v>3452</v>
      </c>
    </row>
    <row customHeight="1" ht="14.25">
      <c r="A33" s="191">
        <v>1</v>
      </c>
      <c r="B33" s="192" t="s">
        <v>3453</v>
      </c>
    </row>
    <row customHeight="1" ht="14.25">
      <c r="A34" s="191">
        <v>2</v>
      </c>
      <c r="B34" s="192" t="s">
        <v>3454</v>
      </c>
    </row>
    <row customHeight="1" ht="11.25">
      <c r="B35" s="190" t="s">
        <v>3455</v>
      </c>
    </row>
    <row customHeight="1" ht="11.25">
      <c r="B36" s="192" t="s">
        <v>3456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4B2B8-AE98-07B8-5222-7624E19A4B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110</v>
      </c>
      <c r="E2" s="2236"/>
      <c r="F2" s="1626"/>
      <c r="G2" s="1621" t="s">
        <v>110</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"Курганская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106</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